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activeTab="0"/>
  </bookViews>
  <sheets>
    <sheet name="List1" sheetId="1" r:id="rId1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Titles" localSheetId="0">'List1'!$13:$16</definedName>
    <definedName name="_xlnm.Print_Area" localSheetId="0">'List1'!$A$13:$F$154</definedName>
  </definedNames>
  <calcPr fullCalcOnLoad="1"/>
</workbook>
</file>

<file path=xl/sharedStrings.xml><?xml version="1.0" encoding="utf-8"?>
<sst xmlns="http://schemas.openxmlformats.org/spreadsheetml/2006/main" count="395" uniqueCount="155">
  <si>
    <t>Muži 18 - 39 let:</t>
  </si>
  <si>
    <t>VÝSLEDKOVÁ  LISTINA</t>
  </si>
  <si>
    <t>Ročník</t>
  </si>
  <si>
    <t>Jméno</t>
  </si>
  <si>
    <t>Oddíl</t>
  </si>
  <si>
    <t>Čas</t>
  </si>
  <si>
    <t>Start. č.</t>
  </si>
  <si>
    <t>Pořadí</t>
  </si>
  <si>
    <t>&lt;TR&gt;&lt;TH&gt;Start. č.&lt;TH&gt;Pořadí&lt;TH&gt;Ročník&lt;TH&gt;Jméno&lt;TH&gt;Oddíl&lt;TH&gt;Čas</t>
  </si>
  <si>
    <t>&lt;HTML&gt;&lt;HEAD&gt;</t>
  </si>
  <si>
    <t>&lt;meta http-equiv="Content-Type" content="text/html; charset=windows-1250"&gt;</t>
  </si>
  <si>
    <t>&lt;LINK href="obr/behy.css" type=text/css rel=StyleSheet&gt;</t>
  </si>
  <si>
    <t>&lt;BODY&gt;&lt;CENTER&gt;</t>
  </si>
  <si>
    <t>&lt;Table border=0 width=600 CELLSPACING=1 CELLPADDING=1&gt;</t>
  </si>
  <si>
    <t>&lt;col align=center&gt;</t>
  </si>
  <si>
    <t>&lt;col align=right&gt;</t>
  </si>
  <si>
    <t>&lt;col&gt;</t>
  </si>
  <si>
    <t>-</t>
  </si>
  <si>
    <t>Muži 60 a více let:</t>
  </si>
  <si>
    <t>3 218 m</t>
  </si>
  <si>
    <t>Baník Stříbro</t>
  </si>
  <si>
    <t>Stříbro</t>
  </si>
  <si>
    <t>SV Baník Stříbro</t>
  </si>
  <si>
    <t>Ženy:</t>
  </si>
  <si>
    <t>Bor</t>
  </si>
  <si>
    <t>Tachov</t>
  </si>
  <si>
    <t>Muži 40 - 49 let:</t>
  </si>
  <si>
    <t>Muži 50 - 59 let:</t>
  </si>
  <si>
    <t>&lt;TITLE&gt;Výsledky - Vánoční míle 2008&lt;/TITLE&gt;&lt;/HEAD&gt;</t>
  </si>
  <si>
    <t>Batolata 2005-2008 (30 m):</t>
  </si>
  <si>
    <t>Jakub Bareš</t>
  </si>
  <si>
    <t>Dominik Šlauf</t>
  </si>
  <si>
    <t>Lukáš Tolar</t>
  </si>
  <si>
    <t>Sára Petrláková</t>
  </si>
  <si>
    <t>Anička Benešová</t>
  </si>
  <si>
    <t>Eliška Bizoňová</t>
  </si>
  <si>
    <t>Martin Vyšín</t>
  </si>
  <si>
    <t>Marek Koláček</t>
  </si>
  <si>
    <t>Adam Takáč</t>
  </si>
  <si>
    <t>Simona Krausová</t>
  </si>
  <si>
    <t>Matěj Veverka</t>
  </si>
  <si>
    <t>Petr Michálek</t>
  </si>
  <si>
    <t>Nikola Petrláková</t>
  </si>
  <si>
    <t>Janička Lorencová</t>
  </si>
  <si>
    <t>Nikola Burešová</t>
  </si>
  <si>
    <t>Martin Svoboda</t>
  </si>
  <si>
    <t>Ondřej Kertis</t>
  </si>
  <si>
    <t>Dan Nejdr</t>
  </si>
  <si>
    <t>Marek Vyšín</t>
  </si>
  <si>
    <t>Lukáš Zezula</t>
  </si>
  <si>
    <t>Aneta Harvilová</t>
  </si>
  <si>
    <t>Dominika Harvilová</t>
  </si>
  <si>
    <t>Natálie Scholtzová</t>
  </si>
  <si>
    <t>Kateřina Benešová</t>
  </si>
  <si>
    <t>Jakub Růžička</t>
  </si>
  <si>
    <t>Václav Dedek</t>
  </si>
  <si>
    <t>Nikola Veverková</t>
  </si>
  <si>
    <t>Veronika Šrámková</t>
  </si>
  <si>
    <t>Veronika Matulková</t>
  </si>
  <si>
    <t>Jana Kalistová</t>
  </si>
  <si>
    <t>Eliška Jabůrková</t>
  </si>
  <si>
    <t>Václav Sterner</t>
  </si>
  <si>
    <t>Tomáš Jaša</t>
  </si>
  <si>
    <t>Jakub Bouda</t>
  </si>
  <si>
    <t>Jan Zíka</t>
  </si>
  <si>
    <t>Milan Málek</t>
  </si>
  <si>
    <t>Jakub Halva</t>
  </si>
  <si>
    <t>Jan Bíba</t>
  </si>
  <si>
    <t>Jiří Trávníček</t>
  </si>
  <si>
    <t>Radek Volena</t>
  </si>
  <si>
    <t>Štefan Kučík</t>
  </si>
  <si>
    <t>Josef Zíka</t>
  </si>
  <si>
    <t>Milan Šrámek</t>
  </si>
  <si>
    <t>Miroslav Volár</t>
  </si>
  <si>
    <t>Silvestr Kotek</t>
  </si>
  <si>
    <t>Jan Flaks</t>
  </si>
  <si>
    <t>Petr Halva</t>
  </si>
  <si>
    <t>Zdeněk Procházka</t>
  </si>
  <si>
    <t>Jiří Leško</t>
  </si>
  <si>
    <t>Josef Němec</t>
  </si>
  <si>
    <t>Karel Ganaj</t>
  </si>
  <si>
    <t>Jaroslav Pecher</t>
  </si>
  <si>
    <t>Jaroslav Vlasák</t>
  </si>
  <si>
    <t>Vladimír Barnáš</t>
  </si>
  <si>
    <t>Vladimír Sýkora</t>
  </si>
  <si>
    <t>Jiří Lacina</t>
  </si>
  <si>
    <t>Antonín Lacina</t>
  </si>
  <si>
    <t>Jiří Čeček</t>
  </si>
  <si>
    <t>Sokol Konstantinovy Lázně</t>
  </si>
  <si>
    <t>Karel Böhm</t>
  </si>
  <si>
    <t>Václav Šůcha</t>
  </si>
  <si>
    <t>Zdeněk Bouška</t>
  </si>
  <si>
    <t>Soňa Müllerová</t>
  </si>
  <si>
    <t>Naďa Zíková</t>
  </si>
  <si>
    <t>Jana Hrubá</t>
  </si>
  <si>
    <t>Karolína Hrubá</t>
  </si>
  <si>
    <t>Tereza Slabá</t>
  </si>
  <si>
    <t>Vánoční míle - 27. ročník</t>
  </si>
  <si>
    <t>Stříbro 24.12.2009</t>
  </si>
  <si>
    <t>Kladruby</t>
  </si>
  <si>
    <t>Janička Kvasničková</t>
  </si>
  <si>
    <t>Jaroslav Velich</t>
  </si>
  <si>
    <t>Tereza Záhořová</t>
  </si>
  <si>
    <t>Patrik Hrečín</t>
  </si>
  <si>
    <t>Vojta Tolar</t>
  </si>
  <si>
    <t>Jiří Bojda</t>
  </si>
  <si>
    <t>Michaela Sůvová</t>
  </si>
  <si>
    <t>Předškoláci 2004-2005 (50 m):</t>
  </si>
  <si>
    <t>Adéla Svobodová</t>
  </si>
  <si>
    <t>Filip Hrečín</t>
  </si>
  <si>
    <t>Jan Šedivý</t>
  </si>
  <si>
    <t>Vojta Růžička</t>
  </si>
  <si>
    <t>Adélka Paterová</t>
  </si>
  <si>
    <t>Eliška Braunová</t>
  </si>
  <si>
    <t>Laura Jobová</t>
  </si>
  <si>
    <t>Prvňáci 2003 (100 m):</t>
  </si>
  <si>
    <t>Černošín</t>
  </si>
  <si>
    <t>Lucie Ranšová</t>
  </si>
  <si>
    <t>Zuzana Jandová</t>
  </si>
  <si>
    <t>Mladší žáci I 2000-2002 (200 m):</t>
  </si>
  <si>
    <t>Mladší žákyně I 2000-2002 (200 m):</t>
  </si>
  <si>
    <t>Martin Bizoň</t>
  </si>
  <si>
    <t>Honza Patera</t>
  </si>
  <si>
    <t>David Patera</t>
  </si>
  <si>
    <t>Ivana Kvasničková</t>
  </si>
  <si>
    <t>Michaela Londová</t>
  </si>
  <si>
    <t>Kateřina Matúšová</t>
  </si>
  <si>
    <t>Mladší žáci II 1997-1999 (300 m):</t>
  </si>
  <si>
    <t>Mladší žákyně II 1997-1999 (300 m):</t>
  </si>
  <si>
    <t>Jirka Dyk</t>
  </si>
  <si>
    <t>Denisa Vávrová</t>
  </si>
  <si>
    <t>Nikola Hřebíková</t>
  </si>
  <si>
    <t>Michaela Matúšová</t>
  </si>
  <si>
    <t>Starší žáci I 1995-1996 (400 m):</t>
  </si>
  <si>
    <t>Starší žákyně I 1995-1996 (400 m):</t>
  </si>
  <si>
    <t>Míra Patočka</t>
  </si>
  <si>
    <t>Dorost (1000 m):</t>
  </si>
  <si>
    <t>Petr Demján</t>
  </si>
  <si>
    <t>Penzion u Radnice</t>
  </si>
  <si>
    <t>Lada Mandlíková</t>
  </si>
  <si>
    <t>Miloslav Gengel</t>
  </si>
  <si>
    <t>Ondřej Jaša</t>
  </si>
  <si>
    <t>Tereza Jašová</t>
  </si>
  <si>
    <t>Markéta Krabcová</t>
  </si>
  <si>
    <t>Gábina Růžičková</t>
  </si>
  <si>
    <t>Mirka Schimmerová</t>
  </si>
  <si>
    <t>Kamil Nenutil</t>
  </si>
  <si>
    <t>AK Sokolov</t>
  </si>
  <si>
    <t>SC Marathon Plzeň</t>
  </si>
  <si>
    <t>Miloš Matějka</t>
  </si>
  <si>
    <t>Jaroslav Fáč</t>
  </si>
  <si>
    <t>Miloslav Ščasný</t>
  </si>
  <si>
    <t>Teplá</t>
  </si>
  <si>
    <t>Ivan Moročkovski</t>
  </si>
  <si>
    <t>Přimda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</si>
</sst>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[$-405]d\.\ mmmm\ yyyy"/>
    <numFmt numFmtId="166" formatCode="[$-F400]h:mm:ss\ AM/PM"/>
  </numFmts>
  <fonts count="44">
    <font>
      <sz val="10"/>
      <name val="Times New Roman CE"/>
      <family val="0"/>
    </font>
    <font>
      <b/>
      <u val="double"/>
      <sz val="16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5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164" fontId="4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="115" zoomScaleNormal="115" zoomScalePageLayoutView="0" workbookViewId="0" topLeftCell="A13">
      <selection activeCell="A13" sqref="A13"/>
    </sheetView>
  </sheetViews>
  <sheetFormatPr defaultColWidth="9.00390625" defaultRowHeight="12.75"/>
  <cols>
    <col min="1" max="1" width="8.375" style="1" bestFit="1" customWidth="1"/>
    <col min="2" max="2" width="7.50390625" style="1" bestFit="1" customWidth="1"/>
    <col min="3" max="3" width="9.125" style="1" customWidth="1"/>
    <col min="4" max="4" width="29.00390625" style="1" customWidth="1"/>
    <col min="5" max="5" width="35.00390625" style="1" customWidth="1"/>
    <col min="6" max="6" width="9.625" style="1" customWidth="1"/>
    <col min="7" max="7" width="9.375" style="15" hidden="1" customWidth="1"/>
    <col min="8" max="9" width="9.375" style="1" hidden="1" customWidth="1"/>
    <col min="10" max="11" width="9.375" style="1" customWidth="1"/>
    <col min="12" max="16384" width="9.375" style="1" customWidth="1"/>
  </cols>
  <sheetData>
    <row r="1" ht="12.75" hidden="1">
      <c r="G1" s="13" t="s">
        <v>9</v>
      </c>
    </row>
    <row r="2" ht="12.75" hidden="1">
      <c r="G2" s="13" t="s">
        <v>10</v>
      </c>
    </row>
    <row r="3" ht="12.75" hidden="1">
      <c r="G3" s="13" t="s">
        <v>11</v>
      </c>
    </row>
    <row r="4" ht="12.75" hidden="1">
      <c r="G4" s="13" t="s">
        <v>28</v>
      </c>
    </row>
    <row r="5" ht="12.75" hidden="1">
      <c r="G5" s="13" t="s">
        <v>12</v>
      </c>
    </row>
    <row r="6" ht="12.75" hidden="1">
      <c r="G6" s="13" t="s">
        <v>13</v>
      </c>
    </row>
    <row r="7" ht="12.75" hidden="1">
      <c r="G7" s="13" t="s">
        <v>14</v>
      </c>
    </row>
    <row r="8" ht="12.75" hidden="1">
      <c r="G8" s="13" t="s">
        <v>15</v>
      </c>
    </row>
    <row r="9" ht="12.75" hidden="1">
      <c r="G9" s="13" t="s">
        <v>14</v>
      </c>
    </row>
    <row r="10" ht="12.75" hidden="1">
      <c r="G10" s="13" t="s">
        <v>16</v>
      </c>
    </row>
    <row r="11" ht="12.75" hidden="1">
      <c r="G11" s="13" t="s">
        <v>16</v>
      </c>
    </row>
    <row r="12" ht="12.75" hidden="1">
      <c r="G12" s="13" t="s">
        <v>14</v>
      </c>
    </row>
    <row r="13" spans="1:7" ht="20.25">
      <c r="A13" s="6" t="s">
        <v>1</v>
      </c>
      <c r="B13" s="6"/>
      <c r="C13" s="6"/>
      <c r="D13" s="6"/>
      <c r="E13" s="6"/>
      <c r="F13" s="6"/>
      <c r="G13" s="13" t="str">
        <f>"&lt;TR&gt;&lt;TD COLSPAN=6&gt;&lt;FONT SIZE=+2&gt;&lt;B&gt;&lt;U&gt;"&amp;A13&amp;"&lt;/U&gt;&lt;/B&gt;&lt;/FONT&gt;"</f>
        <v>&lt;TR&gt;&lt;TD COLSPAN=6&gt;&lt;FONT SIZE=+2&gt;&lt;B&gt;&lt;U&gt;VÝSLEDKOVÁ  LISTINA&lt;/U&gt;&lt;/B&gt;&lt;/FONT&gt;</v>
      </c>
    </row>
    <row r="14" spans="1:7" s="3" customFormat="1" ht="15">
      <c r="A14" s="7" t="s">
        <v>97</v>
      </c>
      <c r="B14" s="7"/>
      <c r="C14" s="7"/>
      <c r="D14" s="7"/>
      <c r="E14" s="7"/>
      <c r="F14" s="7"/>
      <c r="G14" s="13" t="str">
        <f>"&lt;TR&gt;&lt;TD COLSPAN=6&gt;&lt;B&gt;&lt;I&gt;"&amp;A14&amp;"&lt;/I&gt;&lt;/B&gt;"</f>
        <v>&lt;TR&gt;&lt;TD COLSPAN=6&gt;&lt;B&gt;&lt;I&gt;Vánoční míle - 27. ročník&lt;/I&gt;&lt;/B&gt;</v>
      </c>
    </row>
    <row r="15" spans="1:7" ht="15">
      <c r="A15" s="8" t="s">
        <v>98</v>
      </c>
      <c r="B15" s="8"/>
      <c r="C15" s="8"/>
      <c r="D15" s="8"/>
      <c r="E15" s="8"/>
      <c r="F15" s="8"/>
      <c r="G15" s="13" t="str">
        <f>"&lt;TR&gt;&lt;TD COLSPAN=6&gt;"&amp;A15</f>
        <v>&lt;TR&gt;&lt;TD COLSPAN=6&gt;Stříbro 24.12.2009</v>
      </c>
    </row>
    <row r="16" spans="1:7" ht="15">
      <c r="A16" s="8" t="s">
        <v>19</v>
      </c>
      <c r="B16" s="8"/>
      <c r="C16" s="8"/>
      <c r="D16" s="8"/>
      <c r="E16" s="8"/>
      <c r="F16" s="8"/>
      <c r="G16" s="13" t="str">
        <f>"&lt;TR&gt;&lt;TD COLSPAN=6 align=left&gt;&lt;I&gt;&lt;BR&gt;"&amp;A16&amp;"&lt;/I&gt;"</f>
        <v>&lt;TR&gt;&lt;TD COLSPAN=6 align=left&gt;&lt;I&gt;&lt;BR&gt;3 218 m&lt;/I&gt;</v>
      </c>
    </row>
    <row r="17" spans="1:7" s="11" customFormat="1" ht="22.5" customHeight="1">
      <c r="A17" s="10" t="s">
        <v>29</v>
      </c>
      <c r="B17" s="10"/>
      <c r="C17" s="10"/>
      <c r="D17" s="10"/>
      <c r="E17" s="10"/>
      <c r="F17" s="10"/>
      <c r="G17" s="14" t="str">
        <f>"&lt;TR&gt;&lt;TD COLSPAN=6&gt;&lt;FONT SIZE=+1&gt;&lt;B&gt;&lt;BR&gt;"&amp;A17&amp;"&lt;/B&gt;&lt;/FONT&gt;"</f>
        <v>&lt;TR&gt;&lt;TD COLSPAN=6&gt;&lt;FONT SIZE=+1&gt;&lt;B&gt;&lt;BR&gt;Batolata 2005-2008 (30 m):&lt;/B&gt;&lt;/FONT&gt;</v>
      </c>
    </row>
    <row r="18" spans="1:7" ht="18" customHeight="1">
      <c r="A18" s="5" t="s">
        <v>6</v>
      </c>
      <c r="B18" s="5" t="s">
        <v>7</v>
      </c>
      <c r="C18" s="5" t="s">
        <v>2</v>
      </c>
      <c r="D18" s="5" t="s">
        <v>3</v>
      </c>
      <c r="E18" s="5" t="s">
        <v>4</v>
      </c>
      <c r="F18" s="5" t="s">
        <v>5</v>
      </c>
      <c r="G18" s="15" t="s">
        <v>8</v>
      </c>
    </row>
    <row r="19" spans="1:7" ht="12.75">
      <c r="A19" s="2">
        <v>73</v>
      </c>
      <c r="B19" s="9">
        <v>1</v>
      </c>
      <c r="C19" s="2">
        <v>2006</v>
      </c>
      <c r="D19" s="1" t="s">
        <v>104</v>
      </c>
      <c r="E19" s="1" t="s">
        <v>21</v>
      </c>
      <c r="F19" s="4" t="s">
        <v>17</v>
      </c>
      <c r="G19" s="15" t="str">
        <f aca="true" t="shared" si="0" ref="G19:G32">"&lt;TR&gt;&lt;TD&gt;"&amp;A19&amp;"&lt;TD&gt;"&amp;TEXT(B19,"#.")&amp;"&lt;TD&gt;"&amp;C19&amp;"&lt;TD&gt;"&amp;D19&amp;"&lt;TD&gt;"&amp;E19&amp;"&lt;TD&gt;"&amp;TEXT(F19,"mm:ss")</f>
        <v>&lt;TR&gt;&lt;TD&gt;73&lt;TD&gt;1.&lt;TD&gt;2006&lt;TD&gt;Vojta Tolar&lt;TD&gt;Stříbro&lt;TD&gt;-</v>
      </c>
    </row>
    <row r="20" spans="1:7" ht="12.75">
      <c r="A20" s="2">
        <v>31</v>
      </c>
      <c r="B20" s="9">
        <v>2</v>
      </c>
      <c r="C20" s="2">
        <v>2006</v>
      </c>
      <c r="D20" s="1" t="s">
        <v>102</v>
      </c>
      <c r="E20" s="1" t="s">
        <v>21</v>
      </c>
      <c r="F20" s="4" t="s">
        <v>17</v>
      </c>
      <c r="G20" s="15" t="str">
        <f t="shared" si="0"/>
        <v>&lt;TR&gt;&lt;TD&gt;31&lt;TD&gt;2.&lt;TD&gt;2006&lt;TD&gt;Tereza Záhořová&lt;TD&gt;Stříbro&lt;TD&gt;-</v>
      </c>
    </row>
    <row r="21" spans="1:7" ht="12.75">
      <c r="A21" s="2">
        <v>58</v>
      </c>
      <c r="B21" s="9">
        <v>3</v>
      </c>
      <c r="C21" s="2">
        <v>2006</v>
      </c>
      <c r="D21" s="1" t="s">
        <v>106</v>
      </c>
      <c r="E21" s="1" t="s">
        <v>21</v>
      </c>
      <c r="F21" s="4" t="s">
        <v>17</v>
      </c>
      <c r="G21" s="15" t="str">
        <f t="shared" si="0"/>
        <v>&lt;TR&gt;&lt;TD&gt;58&lt;TD&gt;3.&lt;TD&gt;2006&lt;TD&gt;Michaela Sůvová&lt;TD&gt;Stříbro&lt;TD&gt;-</v>
      </c>
    </row>
    <row r="22" spans="1:7" ht="12.75">
      <c r="A22" s="2">
        <v>84</v>
      </c>
      <c r="B22" s="9">
        <v>4</v>
      </c>
      <c r="C22" s="2">
        <v>2006</v>
      </c>
      <c r="D22" s="1" t="s">
        <v>37</v>
      </c>
      <c r="E22" s="1" t="s">
        <v>21</v>
      </c>
      <c r="F22" s="4" t="s">
        <v>17</v>
      </c>
      <c r="G22" s="15" t="str">
        <f t="shared" si="0"/>
        <v>&lt;TR&gt;&lt;TD&gt;84&lt;TD&gt;4.&lt;TD&gt;2006&lt;TD&gt;Marek Koláček&lt;TD&gt;Stříbro&lt;TD&gt;-</v>
      </c>
    </row>
    <row r="23" spans="1:7" ht="12.75">
      <c r="A23" s="2">
        <v>64</v>
      </c>
      <c r="B23" s="9">
        <v>4</v>
      </c>
      <c r="C23" s="2">
        <v>2006</v>
      </c>
      <c r="D23" s="1" t="s">
        <v>36</v>
      </c>
      <c r="E23" s="1" t="s">
        <v>21</v>
      </c>
      <c r="F23" s="4" t="s">
        <v>17</v>
      </c>
      <c r="G23" s="15" t="str">
        <f t="shared" si="0"/>
        <v>&lt;TR&gt;&lt;TD&gt;64&lt;TD&gt;4.&lt;TD&gt;2006&lt;TD&gt;Martin Vyšín&lt;TD&gt;Stříbro&lt;TD&gt;-</v>
      </c>
    </row>
    <row r="24" spans="1:7" ht="12.75">
      <c r="A24" s="2">
        <v>2</v>
      </c>
      <c r="B24" s="9">
        <v>5</v>
      </c>
      <c r="C24" s="2">
        <v>2007</v>
      </c>
      <c r="D24" s="1" t="s">
        <v>100</v>
      </c>
      <c r="E24" s="1" t="s">
        <v>99</v>
      </c>
      <c r="F24" s="4" t="s">
        <v>17</v>
      </c>
      <c r="G24" s="15" t="str">
        <f t="shared" si="0"/>
        <v>&lt;TR&gt;&lt;TD&gt;2&lt;TD&gt;5.&lt;TD&gt;2007&lt;TD&gt;Janička Kvasničková&lt;TD&gt;Kladruby&lt;TD&gt;-</v>
      </c>
    </row>
    <row r="25" spans="1:7" ht="12.75">
      <c r="A25" s="2">
        <v>21</v>
      </c>
      <c r="B25" s="9"/>
      <c r="C25" s="2">
        <v>2007</v>
      </c>
      <c r="D25" s="1" t="s">
        <v>38</v>
      </c>
      <c r="E25" s="1" t="s">
        <v>21</v>
      </c>
      <c r="F25" s="4" t="s">
        <v>17</v>
      </c>
      <c r="G25" s="15" t="str">
        <f t="shared" si="0"/>
        <v>&lt;TR&gt;&lt;TD&gt;21&lt;TD&gt;.&lt;TD&gt;2007&lt;TD&gt;Adam Takáč&lt;TD&gt;Stříbro&lt;TD&gt;-</v>
      </c>
    </row>
    <row r="26" spans="1:7" ht="12.75">
      <c r="A26" s="2">
        <v>27</v>
      </c>
      <c r="B26" s="9"/>
      <c r="C26" s="2">
        <v>2007</v>
      </c>
      <c r="D26" s="1" t="s">
        <v>101</v>
      </c>
      <c r="E26" s="1" t="s">
        <v>21</v>
      </c>
      <c r="F26" s="4" t="s">
        <v>17</v>
      </c>
      <c r="G26" s="15" t="str">
        <f t="shared" si="0"/>
        <v>&lt;TR&gt;&lt;TD&gt;27&lt;TD&gt;.&lt;TD&gt;2007&lt;TD&gt;Jaroslav Velich&lt;TD&gt;Stříbro&lt;TD&gt;-</v>
      </c>
    </row>
    <row r="27" spans="1:7" ht="12.75">
      <c r="A27" s="2">
        <v>30</v>
      </c>
      <c r="B27" s="9"/>
      <c r="C27" s="2">
        <v>2007</v>
      </c>
      <c r="D27" s="1" t="s">
        <v>39</v>
      </c>
      <c r="E27" s="1" t="s">
        <v>21</v>
      </c>
      <c r="F27" s="4" t="s">
        <v>17</v>
      </c>
      <c r="G27" s="15" t="str">
        <f t="shared" si="0"/>
        <v>&lt;TR&gt;&lt;TD&gt;30&lt;TD&gt;.&lt;TD&gt;2007&lt;TD&gt;Simona Krausová&lt;TD&gt;Stříbro&lt;TD&gt;-</v>
      </c>
    </row>
    <row r="28" spans="1:7" ht="12.75">
      <c r="A28" s="2">
        <v>33</v>
      </c>
      <c r="B28" s="9"/>
      <c r="C28" s="2">
        <v>2007</v>
      </c>
      <c r="D28" s="1" t="s">
        <v>33</v>
      </c>
      <c r="E28" s="1" t="s">
        <v>21</v>
      </c>
      <c r="F28" s="4" t="s">
        <v>17</v>
      </c>
      <c r="G28" s="15" t="str">
        <f t="shared" si="0"/>
        <v>&lt;TR&gt;&lt;TD&gt;33&lt;TD&gt;.&lt;TD&gt;2007&lt;TD&gt;Sára Petrláková&lt;TD&gt;Stříbro&lt;TD&gt;-</v>
      </c>
    </row>
    <row r="29" spans="1:7" ht="12.75">
      <c r="A29" s="2">
        <v>46</v>
      </c>
      <c r="B29" s="9"/>
      <c r="C29" s="2">
        <v>2007</v>
      </c>
      <c r="D29" s="1" t="s">
        <v>103</v>
      </c>
      <c r="E29" s="1" t="s">
        <v>21</v>
      </c>
      <c r="F29" s="4" t="s">
        <v>17</v>
      </c>
      <c r="G29" s="15" t="str">
        <f t="shared" si="0"/>
        <v>&lt;TR&gt;&lt;TD&gt;46&lt;TD&gt;.&lt;TD&gt;2007&lt;TD&gt;Patrik Hrečín&lt;TD&gt;Stříbro&lt;TD&gt;-</v>
      </c>
    </row>
    <row r="30" spans="1:7" ht="12.75">
      <c r="A30" s="2">
        <v>85</v>
      </c>
      <c r="B30" s="9"/>
      <c r="C30" s="2">
        <v>2006</v>
      </c>
      <c r="D30" s="1" t="s">
        <v>30</v>
      </c>
      <c r="E30" s="1" t="s">
        <v>21</v>
      </c>
      <c r="F30" s="4" t="s">
        <v>17</v>
      </c>
      <c r="G30" s="15" t="str">
        <f t="shared" si="0"/>
        <v>&lt;TR&gt;&lt;TD&gt;85&lt;TD&gt;.&lt;TD&gt;2006&lt;TD&gt;Jakub Bareš&lt;TD&gt;Stříbro&lt;TD&gt;-</v>
      </c>
    </row>
    <row r="31" spans="1:7" ht="12.75">
      <c r="A31" s="2">
        <v>66</v>
      </c>
      <c r="B31" s="9"/>
      <c r="C31" s="2">
        <v>2008</v>
      </c>
      <c r="D31" s="1" t="s">
        <v>105</v>
      </c>
      <c r="E31" s="1" t="s">
        <v>21</v>
      </c>
      <c r="F31" s="4" t="s">
        <v>17</v>
      </c>
      <c r="G31" s="15" t="str">
        <f t="shared" si="0"/>
        <v>&lt;TR&gt;&lt;TD&gt;66&lt;TD&gt;.&lt;TD&gt;2008&lt;TD&gt;Jiří Bojda&lt;TD&gt;Stříbro&lt;TD&gt;-</v>
      </c>
    </row>
    <row r="32" spans="1:7" ht="12.75">
      <c r="A32" s="2">
        <v>65</v>
      </c>
      <c r="B32" s="9"/>
      <c r="C32" s="2">
        <v>2007</v>
      </c>
      <c r="D32" s="1" t="s">
        <v>114</v>
      </c>
      <c r="E32" s="1" t="s">
        <v>21</v>
      </c>
      <c r="F32" s="4" t="s">
        <v>17</v>
      </c>
      <c r="G32" s="15" t="str">
        <f t="shared" si="0"/>
        <v>&lt;TR&gt;&lt;TD&gt;65&lt;TD&gt;.&lt;TD&gt;2007&lt;TD&gt;Laura Jobová&lt;TD&gt;Stříbro&lt;TD&gt;-</v>
      </c>
    </row>
    <row r="33" spans="1:7" s="11" customFormat="1" ht="22.5" customHeight="1">
      <c r="A33" s="10" t="s">
        <v>107</v>
      </c>
      <c r="B33" s="10"/>
      <c r="C33" s="10"/>
      <c r="D33" s="10"/>
      <c r="E33" s="10"/>
      <c r="F33" s="10"/>
      <c r="G33" s="14" t="str">
        <f>"&lt;TR&gt;&lt;TD COLSPAN=6&gt;&lt;FONT SIZE=+1&gt;&lt;B&gt;&lt;BR&gt;"&amp;A33&amp;"&lt;/B&gt;&lt;/FONT&gt;"</f>
        <v>&lt;TR&gt;&lt;TD COLSPAN=6&gt;&lt;FONT SIZE=+1&gt;&lt;B&gt;&lt;BR&gt;Předškoláci 2004-2005 (50 m):&lt;/B&gt;&lt;/FONT&gt;</v>
      </c>
    </row>
    <row r="34" spans="1:7" ht="18" customHeight="1">
      <c r="A34" s="5" t="s">
        <v>6</v>
      </c>
      <c r="B34" s="5" t="s">
        <v>7</v>
      </c>
      <c r="C34" s="5" t="s">
        <v>2</v>
      </c>
      <c r="D34" s="5" t="s">
        <v>3</v>
      </c>
      <c r="E34" s="5" t="s">
        <v>4</v>
      </c>
      <c r="F34" s="5" t="s">
        <v>5</v>
      </c>
      <c r="G34" s="15" t="s">
        <v>8</v>
      </c>
    </row>
    <row r="35" spans="1:7" ht="12.75">
      <c r="A35" s="2">
        <v>48</v>
      </c>
      <c r="B35" s="9">
        <v>1</v>
      </c>
      <c r="C35" s="2">
        <v>2004</v>
      </c>
      <c r="D35" s="1" t="s">
        <v>44</v>
      </c>
      <c r="E35" s="1" t="s">
        <v>21</v>
      </c>
      <c r="F35" s="4" t="s">
        <v>17</v>
      </c>
      <c r="G35" s="15" t="str">
        <f aca="true" t="shared" si="1" ref="G35:G47">"&lt;TR&gt;&lt;TD&gt;"&amp;A35&amp;"&lt;TD&gt;"&amp;TEXT(B35,"#.")&amp;"&lt;TD&gt;"&amp;C35&amp;"&lt;TD&gt;"&amp;D35&amp;"&lt;TD&gt;"&amp;E35&amp;"&lt;TD&gt;"&amp;TEXT(F35,"mm:ss")</f>
        <v>&lt;TR&gt;&lt;TD&gt;48&lt;TD&gt;1.&lt;TD&gt;2004&lt;TD&gt;Nikola Burešová&lt;TD&gt;Stříbro&lt;TD&gt;-</v>
      </c>
    </row>
    <row r="36" spans="1:7" ht="12.75">
      <c r="A36" s="2">
        <v>51</v>
      </c>
      <c r="B36" s="9">
        <v>2</v>
      </c>
      <c r="C36" s="2">
        <v>2004</v>
      </c>
      <c r="D36" s="1" t="s">
        <v>109</v>
      </c>
      <c r="E36" s="1" t="s">
        <v>21</v>
      </c>
      <c r="F36" s="4" t="s">
        <v>17</v>
      </c>
      <c r="G36" s="15" t="str">
        <f t="shared" si="1"/>
        <v>&lt;TR&gt;&lt;TD&gt;51&lt;TD&gt;2.&lt;TD&gt;2004&lt;TD&gt;Filip Hrečín&lt;TD&gt;Stříbro&lt;TD&gt;-</v>
      </c>
    </row>
    <row r="37" spans="1:7" ht="12.75">
      <c r="A37" s="2">
        <v>61</v>
      </c>
      <c r="B37" s="9">
        <v>3</v>
      </c>
      <c r="C37" s="2">
        <v>2005</v>
      </c>
      <c r="D37" s="1" t="s">
        <v>32</v>
      </c>
      <c r="E37" s="1" t="s">
        <v>21</v>
      </c>
      <c r="F37" s="4" t="s">
        <v>17</v>
      </c>
      <c r="G37" s="15" t="str">
        <f t="shared" si="1"/>
        <v>&lt;TR&gt;&lt;TD&gt;61&lt;TD&gt;3.&lt;TD&gt;2005&lt;TD&gt;Lukáš Tolar&lt;TD&gt;Stříbro&lt;TD&gt;-</v>
      </c>
    </row>
    <row r="38" spans="1:7" ht="12.75">
      <c r="A38" s="2">
        <v>38</v>
      </c>
      <c r="B38" s="9">
        <v>4</v>
      </c>
      <c r="C38" s="2">
        <v>2004</v>
      </c>
      <c r="D38" s="1" t="s">
        <v>40</v>
      </c>
      <c r="E38" s="1" t="s">
        <v>21</v>
      </c>
      <c r="F38" s="4" t="s">
        <v>17</v>
      </c>
      <c r="G38" s="15" t="str">
        <f t="shared" si="1"/>
        <v>&lt;TR&gt;&lt;TD&gt;38&lt;TD&gt;4.&lt;TD&gt;2004&lt;TD&gt;Matěj Veverka&lt;TD&gt;Stříbro&lt;TD&gt;-</v>
      </c>
    </row>
    <row r="39" spans="1:7" ht="12.75">
      <c r="A39" s="2">
        <v>57</v>
      </c>
      <c r="B39" s="9">
        <v>5</v>
      </c>
      <c r="C39" s="2">
        <v>2005</v>
      </c>
      <c r="D39" s="1" t="s">
        <v>110</v>
      </c>
      <c r="E39" s="1" t="s">
        <v>21</v>
      </c>
      <c r="F39" s="4" t="s">
        <v>17</v>
      </c>
      <c r="G39" s="15" t="str">
        <f t="shared" si="1"/>
        <v>&lt;TR&gt;&lt;TD&gt;57&lt;TD&gt;5.&lt;TD&gt;2005&lt;TD&gt;Jan Šedivý&lt;TD&gt;Stříbro&lt;TD&gt;-</v>
      </c>
    </row>
    <row r="40" spans="1:7" ht="12.75">
      <c r="A40" s="2">
        <v>89</v>
      </c>
      <c r="B40" s="9">
        <v>6</v>
      </c>
      <c r="C40" s="2">
        <v>2005</v>
      </c>
      <c r="D40" s="1" t="s">
        <v>31</v>
      </c>
      <c r="E40" s="1" t="s">
        <v>21</v>
      </c>
      <c r="F40" s="4" t="s">
        <v>17</v>
      </c>
      <c r="G40" s="15" t="str">
        <f t="shared" si="1"/>
        <v>&lt;TR&gt;&lt;TD&gt;89&lt;TD&gt;6.&lt;TD&gt;2005&lt;TD&gt;Dominik Šlauf&lt;TD&gt;Stříbro&lt;TD&gt;-</v>
      </c>
    </row>
    <row r="41" spans="1:7" ht="12.75">
      <c r="A41" s="2">
        <v>25</v>
      </c>
      <c r="B41" s="9">
        <v>7</v>
      </c>
      <c r="C41" s="2">
        <v>2004</v>
      </c>
      <c r="D41" s="1" t="s">
        <v>108</v>
      </c>
      <c r="E41" s="1" t="s">
        <v>21</v>
      </c>
      <c r="F41" s="4" t="s">
        <v>17</v>
      </c>
      <c r="G41" s="15" t="str">
        <f t="shared" si="1"/>
        <v>&lt;TR&gt;&lt;TD&gt;25&lt;TD&gt;7.&lt;TD&gt;2004&lt;TD&gt;Adéla Svobodová&lt;TD&gt;Stříbro&lt;TD&gt;-</v>
      </c>
    </row>
    <row r="42" spans="1:7" ht="12.75">
      <c r="A42" s="2">
        <v>54</v>
      </c>
      <c r="B42" s="9"/>
      <c r="C42" s="2">
        <v>2005</v>
      </c>
      <c r="D42" s="1" t="s">
        <v>35</v>
      </c>
      <c r="E42" s="1" t="s">
        <v>21</v>
      </c>
      <c r="F42" s="4" t="s">
        <v>17</v>
      </c>
      <c r="G42" s="15" t="str">
        <f t="shared" si="1"/>
        <v>&lt;TR&gt;&lt;TD&gt;54&lt;TD&gt;.&lt;TD&gt;2005&lt;TD&gt;Eliška Bizoňová&lt;TD&gt;Stříbro&lt;TD&gt;-</v>
      </c>
    </row>
    <row r="43" spans="1:7" ht="12.75">
      <c r="A43" s="2">
        <v>91</v>
      </c>
      <c r="B43" s="9"/>
      <c r="C43" s="2">
        <v>2005</v>
      </c>
      <c r="D43" s="1" t="s">
        <v>111</v>
      </c>
      <c r="E43" s="1" t="s">
        <v>21</v>
      </c>
      <c r="F43" s="4" t="s">
        <v>17</v>
      </c>
      <c r="G43" s="15" t="str">
        <f t="shared" si="1"/>
        <v>&lt;TR&gt;&lt;TD&gt;91&lt;TD&gt;.&lt;TD&gt;2005&lt;TD&gt;Vojta Růžička&lt;TD&gt;Stříbro&lt;TD&gt;-</v>
      </c>
    </row>
    <row r="44" spans="1:7" ht="12.75">
      <c r="A44" s="2">
        <v>96</v>
      </c>
      <c r="B44" s="9"/>
      <c r="C44" s="2">
        <v>2005</v>
      </c>
      <c r="D44" s="1" t="s">
        <v>34</v>
      </c>
      <c r="E44" s="1" t="s">
        <v>21</v>
      </c>
      <c r="F44" s="4" t="s">
        <v>17</v>
      </c>
      <c r="G44" s="15" t="str">
        <f t="shared" si="1"/>
        <v>&lt;TR&gt;&lt;TD&gt;96&lt;TD&gt;.&lt;TD&gt;2005&lt;TD&gt;Anička Benešová&lt;TD&gt;Stříbro&lt;TD&gt;-</v>
      </c>
    </row>
    <row r="45" spans="1:7" ht="12.75">
      <c r="A45" s="2">
        <v>98</v>
      </c>
      <c r="B45" s="9"/>
      <c r="C45" s="2">
        <v>2005</v>
      </c>
      <c r="D45" s="1" t="s">
        <v>112</v>
      </c>
      <c r="E45" s="1" t="s">
        <v>21</v>
      </c>
      <c r="F45" s="4" t="s">
        <v>17</v>
      </c>
      <c r="G45" s="15" t="str">
        <f t="shared" si="1"/>
        <v>&lt;TR&gt;&lt;TD&gt;98&lt;TD&gt;.&lt;TD&gt;2005&lt;TD&gt;Adélka Paterová&lt;TD&gt;Stříbro&lt;TD&gt;-</v>
      </c>
    </row>
    <row r="46" spans="1:7" ht="12.75">
      <c r="A46" s="2">
        <v>54</v>
      </c>
      <c r="B46" s="9"/>
      <c r="C46" s="2">
        <v>2004</v>
      </c>
      <c r="D46" s="1" t="s">
        <v>113</v>
      </c>
      <c r="E46" s="1" t="s">
        <v>21</v>
      </c>
      <c r="F46" s="4" t="s">
        <v>17</v>
      </c>
      <c r="G46" s="15" t="str">
        <f t="shared" si="1"/>
        <v>&lt;TR&gt;&lt;TD&gt;54&lt;TD&gt;.&lt;TD&gt;2004&lt;TD&gt;Eliška Braunová&lt;TD&gt;Stříbro&lt;TD&gt;-</v>
      </c>
    </row>
    <row r="47" spans="1:7" ht="12.75">
      <c r="A47" s="2">
        <v>67</v>
      </c>
      <c r="B47" s="9"/>
      <c r="C47" s="2">
        <v>2004</v>
      </c>
      <c r="D47" s="1" t="s">
        <v>43</v>
      </c>
      <c r="E47" s="1" t="s">
        <v>21</v>
      </c>
      <c r="F47" s="4" t="s">
        <v>17</v>
      </c>
      <c r="G47" s="15" t="str">
        <f t="shared" si="1"/>
        <v>&lt;TR&gt;&lt;TD&gt;67&lt;TD&gt;.&lt;TD&gt;2004&lt;TD&gt;Janička Lorencová&lt;TD&gt;Stříbro&lt;TD&gt;-</v>
      </c>
    </row>
    <row r="48" spans="1:7" s="11" customFormat="1" ht="22.5" customHeight="1">
      <c r="A48" s="10" t="s">
        <v>115</v>
      </c>
      <c r="B48" s="10"/>
      <c r="C48" s="10"/>
      <c r="D48" s="10"/>
      <c r="E48" s="10"/>
      <c r="F48" s="10"/>
      <c r="G48" s="14" t="str">
        <f>"&lt;TR&gt;&lt;TD COLSPAN=6&gt;&lt;FONT SIZE=+1&gt;&lt;B&gt;&lt;BR&gt;"&amp;A48&amp;"&lt;/B&gt;&lt;/FONT&gt;"</f>
        <v>&lt;TR&gt;&lt;TD COLSPAN=6&gt;&lt;FONT SIZE=+1&gt;&lt;B&gt;&lt;BR&gt;Prvňáci 2003 (100 m):&lt;/B&gt;&lt;/FONT&gt;</v>
      </c>
    </row>
    <row r="49" spans="1:7" ht="18" customHeight="1">
      <c r="A49" s="5" t="s">
        <v>6</v>
      </c>
      <c r="B49" s="5" t="s">
        <v>7</v>
      </c>
      <c r="C49" s="5" t="s">
        <v>2</v>
      </c>
      <c r="D49" s="5" t="s">
        <v>3</v>
      </c>
      <c r="E49" s="5" t="s">
        <v>4</v>
      </c>
      <c r="F49" s="5" t="s">
        <v>5</v>
      </c>
      <c r="G49" s="15" t="s">
        <v>8</v>
      </c>
    </row>
    <row r="50" spans="1:7" ht="12.75">
      <c r="A50" s="2">
        <v>71</v>
      </c>
      <c r="B50" s="9">
        <v>1</v>
      </c>
      <c r="C50" s="2">
        <v>2003</v>
      </c>
      <c r="D50" s="1" t="s">
        <v>41</v>
      </c>
      <c r="E50" s="1" t="s">
        <v>21</v>
      </c>
      <c r="F50" s="4" t="s">
        <v>17</v>
      </c>
      <c r="G50" s="15" t="str">
        <f>"&lt;TR&gt;&lt;TD&gt;"&amp;A50&amp;"&lt;TD&gt;"&amp;TEXT(B50,"#.")&amp;"&lt;TD&gt;"&amp;C50&amp;"&lt;TD&gt;"&amp;D50&amp;"&lt;TD&gt;"&amp;E50&amp;"&lt;TD&gt;"&amp;TEXT(F50,"mm:ss")</f>
        <v>&lt;TR&gt;&lt;TD&gt;71&lt;TD&gt;1.&lt;TD&gt;2003&lt;TD&gt;Petr Michálek&lt;TD&gt;Stříbro&lt;TD&gt;-</v>
      </c>
    </row>
    <row r="51" spans="1:7" ht="12.75">
      <c r="A51" s="2">
        <v>35</v>
      </c>
      <c r="B51" s="9">
        <v>2</v>
      </c>
      <c r="C51" s="2">
        <v>2003</v>
      </c>
      <c r="D51" s="1" t="s">
        <v>42</v>
      </c>
      <c r="E51" s="1" t="s">
        <v>21</v>
      </c>
      <c r="F51" s="4" t="s">
        <v>17</v>
      </c>
      <c r="G51" s="15" t="str">
        <f>"&lt;TR&gt;&lt;TD&gt;"&amp;A51&amp;"&lt;TD&gt;"&amp;TEXT(B51,"#.")&amp;"&lt;TD&gt;"&amp;C51&amp;"&lt;TD&gt;"&amp;D51&amp;"&lt;TD&gt;"&amp;E51&amp;"&lt;TD&gt;"&amp;TEXT(F51,"mm:ss")</f>
        <v>&lt;TR&gt;&lt;TD&gt;35&lt;TD&gt;2.&lt;TD&gt;2003&lt;TD&gt;Nikola Petrláková&lt;TD&gt;Stříbro&lt;TD&gt;-</v>
      </c>
    </row>
    <row r="52" spans="1:7" ht="12.75">
      <c r="A52" s="2">
        <v>82</v>
      </c>
      <c r="B52" s="9">
        <v>3</v>
      </c>
      <c r="C52" s="2">
        <v>2003</v>
      </c>
      <c r="D52" s="1" t="s">
        <v>117</v>
      </c>
      <c r="E52" s="1" t="s">
        <v>116</v>
      </c>
      <c r="F52" s="4" t="s">
        <v>17</v>
      </c>
      <c r="G52" s="15" t="str">
        <f>"&lt;TR&gt;&lt;TD&gt;"&amp;A52&amp;"&lt;TD&gt;"&amp;TEXT(B52,"#.")&amp;"&lt;TD&gt;"&amp;C52&amp;"&lt;TD&gt;"&amp;D52&amp;"&lt;TD&gt;"&amp;E52&amp;"&lt;TD&gt;"&amp;TEXT(F52,"mm:ss")</f>
        <v>&lt;TR&gt;&lt;TD&gt;82&lt;TD&gt;3.&lt;TD&gt;2003&lt;TD&gt;Lucie Ranšová&lt;TD&gt;Černošín&lt;TD&gt;-</v>
      </c>
    </row>
    <row r="53" spans="1:7" ht="12.75">
      <c r="A53" s="2">
        <v>76</v>
      </c>
      <c r="B53" s="9">
        <v>4</v>
      </c>
      <c r="C53" s="2">
        <v>2003</v>
      </c>
      <c r="D53" s="1" t="s">
        <v>118</v>
      </c>
      <c r="E53" s="1" t="s">
        <v>21</v>
      </c>
      <c r="F53" s="4" t="s">
        <v>17</v>
      </c>
      <c r="G53" s="15" t="str">
        <f>"&lt;TR&gt;&lt;TD&gt;"&amp;A53&amp;"&lt;TD&gt;"&amp;TEXT(B53,"#.")&amp;"&lt;TD&gt;"&amp;C53&amp;"&lt;TD&gt;"&amp;D53&amp;"&lt;TD&gt;"&amp;E53&amp;"&lt;TD&gt;"&amp;TEXT(F53,"mm:ss")</f>
        <v>&lt;TR&gt;&lt;TD&gt;76&lt;TD&gt;4.&lt;TD&gt;2003&lt;TD&gt;Zuzana Jandová&lt;TD&gt;Stříbro&lt;TD&gt;-</v>
      </c>
    </row>
    <row r="54" spans="1:7" s="11" customFormat="1" ht="22.5" customHeight="1">
      <c r="A54" s="10" t="s">
        <v>119</v>
      </c>
      <c r="B54" s="10"/>
      <c r="C54" s="10"/>
      <c r="D54" s="10"/>
      <c r="E54" s="10"/>
      <c r="F54" s="10"/>
      <c r="G54" s="14" t="str">
        <f>"&lt;TR&gt;&lt;TD COLSPAN=6&gt;&lt;FONT SIZE=+1&gt;&lt;B&gt;&lt;BR&gt;"&amp;A54&amp;"&lt;/B&gt;&lt;/FONT&gt;"</f>
        <v>&lt;TR&gt;&lt;TD COLSPAN=6&gt;&lt;FONT SIZE=+1&gt;&lt;B&gt;&lt;BR&gt;Mladší žáci I 2000-2002 (200 m):&lt;/B&gt;&lt;/FONT&gt;</v>
      </c>
    </row>
    <row r="55" spans="1:7" ht="18" customHeight="1">
      <c r="A55" s="5" t="s">
        <v>6</v>
      </c>
      <c r="B55" s="5" t="s">
        <v>7</v>
      </c>
      <c r="C55" s="5" t="s">
        <v>2</v>
      </c>
      <c r="D55" s="5" t="s">
        <v>3</v>
      </c>
      <c r="E55" s="5" t="s">
        <v>4</v>
      </c>
      <c r="F55" s="5" t="s">
        <v>5</v>
      </c>
      <c r="G55" s="15" t="s">
        <v>8</v>
      </c>
    </row>
    <row r="56" spans="1:7" ht="12.75">
      <c r="A56" s="2">
        <v>59</v>
      </c>
      <c r="B56" s="9">
        <v>1</v>
      </c>
      <c r="C56" s="2">
        <v>2001</v>
      </c>
      <c r="D56" s="1" t="s">
        <v>48</v>
      </c>
      <c r="E56" s="1" t="s">
        <v>21</v>
      </c>
      <c r="F56" s="16">
        <v>37.16</v>
      </c>
      <c r="G56" s="15" t="str">
        <f aca="true" t="shared" si="2" ref="G56:G62">"&lt;TR&gt;&lt;TD&gt;"&amp;A56&amp;"&lt;TD&gt;"&amp;TEXT(B56,"#.")&amp;"&lt;TD&gt;"&amp;C56&amp;"&lt;TD&gt;"&amp;D56&amp;"&lt;TD&gt;"&amp;E56&amp;"&lt;TD&gt;"&amp;TEXT(F56,"mm:ss")</f>
        <v>&lt;TR&gt;&lt;TD&gt;59&lt;TD&gt;1.&lt;TD&gt;2001&lt;TD&gt;Marek Vyšín&lt;TD&gt;Stříbro&lt;TD&gt;50:24</v>
      </c>
    </row>
    <row r="57" spans="1:7" ht="12.75">
      <c r="A57" s="2">
        <v>71</v>
      </c>
      <c r="B57" s="9">
        <v>2</v>
      </c>
      <c r="C57" s="2">
        <v>2001</v>
      </c>
      <c r="D57" s="1" t="s">
        <v>46</v>
      </c>
      <c r="E57" s="1" t="s">
        <v>21</v>
      </c>
      <c r="F57" s="16">
        <v>38.1</v>
      </c>
      <c r="G57" s="15" t="str">
        <f t="shared" si="2"/>
        <v>&lt;TR&gt;&lt;TD&gt;71&lt;TD&gt;2.&lt;TD&gt;2001&lt;TD&gt;Ondřej Kertis&lt;TD&gt;Stříbro&lt;TD&gt;24:00</v>
      </c>
    </row>
    <row r="58" spans="1:7" ht="12.75">
      <c r="A58" s="2">
        <v>70</v>
      </c>
      <c r="B58" s="9">
        <v>3</v>
      </c>
      <c r="C58" s="2">
        <v>2000</v>
      </c>
      <c r="D58" s="1" t="s">
        <v>47</v>
      </c>
      <c r="E58" s="1" t="s">
        <v>21</v>
      </c>
      <c r="F58" s="16">
        <v>38.61</v>
      </c>
      <c r="G58" s="15" t="str">
        <f t="shared" si="2"/>
        <v>&lt;TR&gt;&lt;TD&gt;70&lt;TD&gt;3.&lt;TD&gt;2000&lt;TD&gt;Dan Nejdr&lt;TD&gt;Stříbro&lt;TD&gt;38:24</v>
      </c>
    </row>
    <row r="59" spans="1:7" ht="12.75">
      <c r="A59" s="2">
        <v>24</v>
      </c>
      <c r="B59" s="9"/>
      <c r="C59" s="2">
        <v>2001</v>
      </c>
      <c r="D59" s="1" t="s">
        <v>45</v>
      </c>
      <c r="E59" s="1" t="s">
        <v>21</v>
      </c>
      <c r="F59" s="4" t="s">
        <v>17</v>
      </c>
      <c r="G59" s="15" t="str">
        <f t="shared" si="2"/>
        <v>&lt;TR&gt;&lt;TD&gt;24&lt;TD&gt;.&lt;TD&gt;2001&lt;TD&gt;Martin Svoboda&lt;TD&gt;Stříbro&lt;TD&gt;-</v>
      </c>
    </row>
    <row r="60" spans="1:7" ht="12.75">
      <c r="A60" s="2">
        <v>56</v>
      </c>
      <c r="B60" s="9"/>
      <c r="C60" s="2">
        <v>2002</v>
      </c>
      <c r="D60" s="1" t="s">
        <v>121</v>
      </c>
      <c r="E60" s="1" t="s">
        <v>21</v>
      </c>
      <c r="F60" s="4" t="s">
        <v>17</v>
      </c>
      <c r="G60" s="15" t="str">
        <f t="shared" si="2"/>
        <v>&lt;TR&gt;&lt;TD&gt;56&lt;TD&gt;.&lt;TD&gt;2002&lt;TD&gt;Martin Bizoň&lt;TD&gt;Stříbro&lt;TD&gt;-</v>
      </c>
    </row>
    <row r="61" spans="1:7" ht="12.75">
      <c r="A61" s="2">
        <v>24</v>
      </c>
      <c r="B61" s="9"/>
      <c r="C61" s="2">
        <v>2002</v>
      </c>
      <c r="D61" s="1" t="s">
        <v>122</v>
      </c>
      <c r="E61" s="1" t="s">
        <v>21</v>
      </c>
      <c r="F61" s="4" t="s">
        <v>17</v>
      </c>
      <c r="G61" s="15" t="str">
        <f t="shared" si="2"/>
        <v>&lt;TR&gt;&lt;TD&gt;24&lt;TD&gt;.&lt;TD&gt;2002&lt;TD&gt;Honza Patera&lt;TD&gt;Stříbro&lt;TD&gt;-</v>
      </c>
    </row>
    <row r="62" spans="1:7" ht="12.75">
      <c r="A62" s="2">
        <v>81</v>
      </c>
      <c r="B62" s="9"/>
      <c r="C62" s="2">
        <v>2001</v>
      </c>
      <c r="D62" s="1" t="s">
        <v>123</v>
      </c>
      <c r="E62" s="1" t="s">
        <v>21</v>
      </c>
      <c r="F62" s="4" t="s">
        <v>17</v>
      </c>
      <c r="G62" s="15" t="str">
        <f t="shared" si="2"/>
        <v>&lt;TR&gt;&lt;TD&gt;81&lt;TD&gt;.&lt;TD&gt;2001&lt;TD&gt;David Patera&lt;TD&gt;Stříbro&lt;TD&gt;-</v>
      </c>
    </row>
    <row r="63" spans="1:7" s="11" customFormat="1" ht="22.5" customHeight="1">
      <c r="A63" s="10" t="s">
        <v>120</v>
      </c>
      <c r="B63" s="10"/>
      <c r="C63" s="10"/>
      <c r="D63" s="10"/>
      <c r="E63" s="10"/>
      <c r="F63" s="10"/>
      <c r="G63" s="14" t="str">
        <f>"&lt;TR&gt;&lt;TD COLSPAN=6&gt;&lt;FONT SIZE=+1&gt;&lt;B&gt;&lt;BR&gt;"&amp;A63&amp;"&lt;/B&gt;&lt;/FONT&gt;"</f>
        <v>&lt;TR&gt;&lt;TD COLSPAN=6&gt;&lt;FONT SIZE=+1&gt;&lt;B&gt;&lt;BR&gt;Mladší žákyně I 2000-2002 (200 m):&lt;/B&gt;&lt;/FONT&gt;</v>
      </c>
    </row>
    <row r="64" spans="1:7" ht="18" customHeight="1">
      <c r="A64" s="5" t="s">
        <v>6</v>
      </c>
      <c r="B64" s="5" t="s">
        <v>7</v>
      </c>
      <c r="C64" s="5" t="s">
        <v>2</v>
      </c>
      <c r="D64" s="5" t="s">
        <v>3</v>
      </c>
      <c r="E64" s="5" t="s">
        <v>4</v>
      </c>
      <c r="F64" s="5" t="s">
        <v>5</v>
      </c>
      <c r="G64" s="15" t="s">
        <v>8</v>
      </c>
    </row>
    <row r="65" spans="1:7" ht="12.75">
      <c r="A65" s="2">
        <v>97</v>
      </c>
      <c r="B65" s="9">
        <v>1</v>
      </c>
      <c r="C65" s="2">
        <v>2000</v>
      </c>
      <c r="D65" s="1" t="s">
        <v>53</v>
      </c>
      <c r="E65" s="1" t="s">
        <v>21</v>
      </c>
      <c r="F65" s="16">
        <v>41.82</v>
      </c>
      <c r="G65" s="15" t="str">
        <f aca="true" t="shared" si="3" ref="G65:G71">"&lt;TR&gt;&lt;TD&gt;"&amp;A65&amp;"&lt;TD&gt;"&amp;TEXT(B65,"#.")&amp;"&lt;TD&gt;"&amp;C65&amp;"&lt;TD&gt;"&amp;D65&amp;"&lt;TD&gt;"&amp;E65&amp;"&lt;TD&gt;"&amp;TEXT(F65,"mm:ss")</f>
        <v>&lt;TR&gt;&lt;TD&gt;97&lt;TD&gt;1.&lt;TD&gt;2000&lt;TD&gt;Kateřina Benešová&lt;TD&gt;Stříbro&lt;TD&gt;40:48</v>
      </c>
    </row>
    <row r="66" spans="1:7" ht="12.75">
      <c r="A66" s="2">
        <v>16</v>
      </c>
      <c r="B66" s="9">
        <v>2</v>
      </c>
      <c r="C66" s="2">
        <v>2000</v>
      </c>
      <c r="D66" s="1" t="s">
        <v>125</v>
      </c>
      <c r="E66" s="1" t="s">
        <v>21</v>
      </c>
      <c r="F66" s="4" t="s">
        <v>17</v>
      </c>
      <c r="G66" s="15" t="str">
        <f t="shared" si="3"/>
        <v>&lt;TR&gt;&lt;TD&gt;16&lt;TD&gt;2.&lt;TD&gt;2000&lt;TD&gt;Michaela Londová&lt;TD&gt;Stříbro&lt;TD&gt;-</v>
      </c>
    </row>
    <row r="67" spans="1:7" ht="12.75">
      <c r="A67" s="2">
        <v>15</v>
      </c>
      <c r="B67" s="9">
        <v>3</v>
      </c>
      <c r="C67" s="2">
        <v>2001</v>
      </c>
      <c r="D67" s="1" t="s">
        <v>52</v>
      </c>
      <c r="E67" s="1" t="s">
        <v>21</v>
      </c>
      <c r="F67" s="4" t="s">
        <v>17</v>
      </c>
      <c r="G67" s="15" t="str">
        <f t="shared" si="3"/>
        <v>&lt;TR&gt;&lt;TD&gt;15&lt;TD&gt;3.&lt;TD&gt;2001&lt;TD&gt;Natálie Scholtzová&lt;TD&gt;Stříbro&lt;TD&gt;-</v>
      </c>
    </row>
    <row r="68" spans="1:7" ht="12.75">
      <c r="A68" s="2">
        <v>14</v>
      </c>
      <c r="B68" s="9"/>
      <c r="C68" s="2">
        <v>2002</v>
      </c>
      <c r="D68" s="1" t="s">
        <v>124</v>
      </c>
      <c r="E68" s="1" t="s">
        <v>99</v>
      </c>
      <c r="F68" s="4" t="s">
        <v>17</v>
      </c>
      <c r="G68" s="15" t="str">
        <f t="shared" si="3"/>
        <v>&lt;TR&gt;&lt;TD&gt;14&lt;TD&gt;.&lt;TD&gt;2002&lt;TD&gt;Ivana Kvasničková&lt;TD&gt;Kladruby&lt;TD&gt;-</v>
      </c>
    </row>
    <row r="69" spans="1:7" ht="12.75">
      <c r="A69" s="2">
        <v>92</v>
      </c>
      <c r="B69" s="9"/>
      <c r="C69" s="2">
        <v>2001</v>
      </c>
      <c r="D69" s="1" t="s">
        <v>51</v>
      </c>
      <c r="E69" s="1" t="s">
        <v>21</v>
      </c>
      <c r="F69" s="4" t="s">
        <v>17</v>
      </c>
      <c r="G69" s="15" t="str">
        <f t="shared" si="3"/>
        <v>&lt;TR&gt;&lt;TD&gt;92&lt;TD&gt;.&lt;TD&gt;2001&lt;TD&gt;Dominika Harvilová&lt;TD&gt;Stříbro&lt;TD&gt;-</v>
      </c>
    </row>
    <row r="70" spans="1:7" ht="12.75">
      <c r="A70" s="2">
        <v>93</v>
      </c>
      <c r="B70" s="9"/>
      <c r="C70" s="2">
        <v>2001</v>
      </c>
      <c r="D70" s="1" t="s">
        <v>50</v>
      </c>
      <c r="E70" s="1" t="s">
        <v>21</v>
      </c>
      <c r="F70" s="4" t="s">
        <v>17</v>
      </c>
      <c r="G70" s="15" t="str">
        <f t="shared" si="3"/>
        <v>&lt;TR&gt;&lt;TD&gt;93&lt;TD&gt;.&lt;TD&gt;2001&lt;TD&gt;Aneta Harvilová&lt;TD&gt;Stříbro&lt;TD&gt;-</v>
      </c>
    </row>
    <row r="71" spans="1:7" ht="12.75">
      <c r="A71" s="2">
        <v>63</v>
      </c>
      <c r="B71" s="9"/>
      <c r="C71" s="2">
        <v>2002</v>
      </c>
      <c r="D71" s="1" t="s">
        <v>126</v>
      </c>
      <c r="E71" s="1" t="s">
        <v>21</v>
      </c>
      <c r="F71" s="4" t="s">
        <v>17</v>
      </c>
      <c r="G71" s="15" t="str">
        <f t="shared" si="3"/>
        <v>&lt;TR&gt;&lt;TD&gt;63&lt;TD&gt;.&lt;TD&gt;2002&lt;TD&gt;Kateřina Matúšová&lt;TD&gt;Stříbro&lt;TD&gt;-</v>
      </c>
    </row>
    <row r="72" spans="1:7" s="11" customFormat="1" ht="22.5" customHeight="1">
      <c r="A72" s="10" t="s">
        <v>127</v>
      </c>
      <c r="B72" s="10"/>
      <c r="C72" s="10"/>
      <c r="D72" s="10"/>
      <c r="E72" s="10"/>
      <c r="F72" s="10"/>
      <c r="G72" s="14" t="str">
        <f>"&lt;TR&gt;&lt;TD COLSPAN=6&gt;&lt;FONT SIZE=+1&gt;&lt;B&gt;&lt;BR&gt;"&amp;A72&amp;"&lt;/B&gt;&lt;/FONT&gt;"</f>
        <v>&lt;TR&gt;&lt;TD COLSPAN=6&gt;&lt;FONT SIZE=+1&gt;&lt;B&gt;&lt;BR&gt;Mladší žáci II 1997-1999 (300 m):&lt;/B&gt;&lt;/FONT&gt;</v>
      </c>
    </row>
    <row r="73" spans="1:7" ht="18" customHeight="1">
      <c r="A73" s="5" t="s">
        <v>6</v>
      </c>
      <c r="B73" s="5" t="s">
        <v>7</v>
      </c>
      <c r="C73" s="5" t="s">
        <v>2</v>
      </c>
      <c r="D73" s="5" t="s">
        <v>3</v>
      </c>
      <c r="E73" s="5" t="s">
        <v>4</v>
      </c>
      <c r="F73" s="5" t="s">
        <v>5</v>
      </c>
      <c r="G73" s="15" t="s">
        <v>8</v>
      </c>
    </row>
    <row r="74" spans="1:7" ht="12.75">
      <c r="A74" s="2">
        <v>72</v>
      </c>
      <c r="B74" s="9">
        <v>1</v>
      </c>
      <c r="C74" s="2">
        <v>1999</v>
      </c>
      <c r="D74" s="1" t="s">
        <v>49</v>
      </c>
      <c r="E74" s="1" t="s">
        <v>21</v>
      </c>
      <c r="F74" s="16">
        <v>54.75</v>
      </c>
      <c r="G74" s="15" t="str">
        <f>"&lt;TR&gt;&lt;TD&gt;"&amp;A74&amp;"&lt;TD&gt;"&amp;TEXT(B74,"#.")&amp;"&lt;TD&gt;"&amp;C74&amp;"&lt;TD&gt;"&amp;D74&amp;"&lt;TD&gt;"&amp;E74&amp;"&lt;TD&gt;"&amp;TEXT(F74,"mm:ss")</f>
        <v>&lt;TR&gt;&lt;TD&gt;72&lt;TD&gt;1.&lt;TD&gt;1999&lt;TD&gt;Lukáš Zezula&lt;TD&gt;Stříbro&lt;TD&gt;00:00</v>
      </c>
    </row>
    <row r="75" spans="1:7" ht="12.75">
      <c r="A75" s="2">
        <v>94</v>
      </c>
      <c r="B75" s="9">
        <v>2</v>
      </c>
      <c r="C75" s="2">
        <v>1999</v>
      </c>
      <c r="D75" s="1" t="s">
        <v>54</v>
      </c>
      <c r="E75" s="1" t="s">
        <v>21</v>
      </c>
      <c r="F75" s="4" t="s">
        <v>17</v>
      </c>
      <c r="G75" s="15" t="str">
        <f>"&lt;TR&gt;&lt;TD&gt;"&amp;A75&amp;"&lt;TD&gt;"&amp;TEXT(B75,"#.")&amp;"&lt;TD&gt;"&amp;C75&amp;"&lt;TD&gt;"&amp;D75&amp;"&lt;TD&gt;"&amp;E75&amp;"&lt;TD&gt;"&amp;TEXT(F75,"mm:ss")</f>
        <v>&lt;TR&gt;&lt;TD&gt;94&lt;TD&gt;2.&lt;TD&gt;1999&lt;TD&gt;Jakub Růžička&lt;TD&gt;Stříbro&lt;TD&gt;-</v>
      </c>
    </row>
    <row r="76" spans="1:7" ht="12.75">
      <c r="A76" s="2">
        <v>12</v>
      </c>
      <c r="B76" s="9">
        <v>3</v>
      </c>
      <c r="C76" s="2">
        <v>1999</v>
      </c>
      <c r="D76" s="1" t="s">
        <v>129</v>
      </c>
      <c r="E76" s="1" t="s">
        <v>21</v>
      </c>
      <c r="F76" s="4" t="s">
        <v>17</v>
      </c>
      <c r="G76" s="15" t="str">
        <f>"&lt;TR&gt;&lt;TD&gt;"&amp;A76&amp;"&lt;TD&gt;"&amp;TEXT(B76,"#.")&amp;"&lt;TD&gt;"&amp;C76&amp;"&lt;TD&gt;"&amp;D76&amp;"&lt;TD&gt;"&amp;E76&amp;"&lt;TD&gt;"&amp;TEXT(F76,"mm:ss")</f>
        <v>&lt;TR&gt;&lt;TD&gt;12&lt;TD&gt;3.&lt;TD&gt;1999&lt;TD&gt;Jirka Dyk&lt;TD&gt;Stříbro&lt;TD&gt;-</v>
      </c>
    </row>
    <row r="77" spans="1:7" s="11" customFormat="1" ht="22.5" customHeight="1">
      <c r="A77" s="10" t="s">
        <v>128</v>
      </c>
      <c r="B77" s="10"/>
      <c r="C77" s="10"/>
      <c r="D77" s="10"/>
      <c r="E77" s="10"/>
      <c r="F77" s="10"/>
      <c r="G77" s="14" t="str">
        <f>"&lt;TR&gt;&lt;TD COLSPAN=6&gt;&lt;FONT SIZE=+1&gt;&lt;B&gt;&lt;BR&gt;"&amp;A77&amp;"&lt;/B&gt;&lt;/FONT&gt;"</f>
        <v>&lt;TR&gt;&lt;TD COLSPAN=6&gt;&lt;FONT SIZE=+1&gt;&lt;B&gt;&lt;BR&gt;Mladší žákyně II 1997-1999 (300 m):&lt;/B&gt;&lt;/FONT&gt;</v>
      </c>
    </row>
    <row r="78" spans="1:7" ht="18" customHeight="1">
      <c r="A78" s="5" t="s">
        <v>6</v>
      </c>
      <c r="B78" s="5" t="s">
        <v>7</v>
      </c>
      <c r="C78" s="5" t="s">
        <v>2</v>
      </c>
      <c r="D78" s="5" t="s">
        <v>3</v>
      </c>
      <c r="E78" s="5" t="s">
        <v>4</v>
      </c>
      <c r="F78" s="5" t="s">
        <v>5</v>
      </c>
      <c r="G78" s="15" t="s">
        <v>8</v>
      </c>
    </row>
    <row r="79" spans="1:7" ht="12.75">
      <c r="A79" s="2">
        <v>80</v>
      </c>
      <c r="B79" s="9">
        <v>1</v>
      </c>
      <c r="C79" s="2">
        <v>1998</v>
      </c>
      <c r="D79" s="1" t="s">
        <v>130</v>
      </c>
      <c r="E79" s="1" t="s">
        <v>21</v>
      </c>
      <c r="F79" s="16">
        <v>48.94</v>
      </c>
      <c r="G79" s="15" t="str">
        <f>"&lt;TR&gt;&lt;TD&gt;"&amp;A79&amp;"&lt;TD&gt;"&amp;TEXT(B79,"#.")&amp;"&lt;TD&gt;"&amp;C79&amp;"&lt;TD&gt;"&amp;D79&amp;"&lt;TD&gt;"&amp;E79&amp;"&lt;TD&gt;"&amp;TEXT(F79,"mm:ss")</f>
        <v>&lt;TR&gt;&lt;TD&gt;80&lt;TD&gt;1.&lt;TD&gt;1998&lt;TD&gt;Denisa Vávrová&lt;TD&gt;Stříbro&lt;TD&gt;33:36</v>
      </c>
    </row>
    <row r="80" spans="1:7" ht="12.75">
      <c r="A80" s="2">
        <v>28</v>
      </c>
      <c r="B80" s="9">
        <v>2</v>
      </c>
      <c r="C80" s="2">
        <v>1997</v>
      </c>
      <c r="D80" s="1" t="s">
        <v>56</v>
      </c>
      <c r="E80" s="1" t="s">
        <v>21</v>
      </c>
      <c r="F80" s="16">
        <v>53.15</v>
      </c>
      <c r="G80" s="15" t="str">
        <f>"&lt;TR&gt;&lt;TD&gt;"&amp;A80&amp;"&lt;TD&gt;"&amp;TEXT(B80,"#.")&amp;"&lt;TD&gt;"&amp;C80&amp;"&lt;TD&gt;"&amp;D80&amp;"&lt;TD&gt;"&amp;E80&amp;"&lt;TD&gt;"&amp;TEXT(F80,"mm:ss")</f>
        <v>&lt;TR&gt;&lt;TD&gt;28&lt;TD&gt;2.&lt;TD&gt;1997&lt;TD&gt;Nikola Veverková&lt;TD&gt;Stříbro&lt;TD&gt;36:00</v>
      </c>
    </row>
    <row r="81" spans="1:7" ht="12.75">
      <c r="A81" s="2">
        <v>56</v>
      </c>
      <c r="B81" s="9">
        <v>3</v>
      </c>
      <c r="C81" s="2">
        <v>1998</v>
      </c>
      <c r="D81" s="1" t="s">
        <v>57</v>
      </c>
      <c r="E81" s="1" t="s">
        <v>21</v>
      </c>
      <c r="F81" s="16">
        <v>53.53</v>
      </c>
      <c r="G81" s="15" t="str">
        <f>"&lt;TR&gt;&lt;TD&gt;"&amp;A81&amp;"&lt;TD&gt;"&amp;TEXT(B81,"#.")&amp;"&lt;TD&gt;"&amp;C81&amp;"&lt;TD&gt;"&amp;D81&amp;"&lt;TD&gt;"&amp;E81&amp;"&lt;TD&gt;"&amp;TEXT(F81,"mm:ss")</f>
        <v>&lt;TR&gt;&lt;TD&gt;56&lt;TD&gt;3.&lt;TD&gt;1998&lt;TD&gt;Veronika Šrámková&lt;TD&gt;Stříbro&lt;TD&gt;43:12</v>
      </c>
    </row>
    <row r="82" spans="1:7" ht="12.75">
      <c r="A82" s="2">
        <v>73</v>
      </c>
      <c r="B82" s="9">
        <v>4</v>
      </c>
      <c r="C82" s="2">
        <v>1999</v>
      </c>
      <c r="D82" s="1" t="s">
        <v>132</v>
      </c>
      <c r="E82" s="1" t="s">
        <v>21</v>
      </c>
      <c r="F82" s="4" t="s">
        <v>17</v>
      </c>
      <c r="G82" s="15" t="str">
        <f>"&lt;TR&gt;&lt;TD&gt;"&amp;A82&amp;"&lt;TD&gt;"&amp;TEXT(B82,"#.")&amp;"&lt;TD&gt;"&amp;C82&amp;"&lt;TD&gt;"&amp;D82&amp;"&lt;TD&gt;"&amp;E82&amp;"&lt;TD&gt;"&amp;TEXT(F82,"mm:ss")</f>
        <v>&lt;TR&gt;&lt;TD&gt;73&lt;TD&gt;4.&lt;TD&gt;1999&lt;TD&gt;Michaela Matúšová&lt;TD&gt;Stříbro&lt;TD&gt;-</v>
      </c>
    </row>
    <row r="83" spans="1:7" ht="12.75">
      <c r="A83" s="2">
        <v>19</v>
      </c>
      <c r="B83" s="9">
        <v>5</v>
      </c>
      <c r="C83" s="2">
        <v>1999</v>
      </c>
      <c r="D83" s="1" t="s">
        <v>131</v>
      </c>
      <c r="E83" s="1" t="s">
        <v>21</v>
      </c>
      <c r="F83" s="4" t="s">
        <v>17</v>
      </c>
      <c r="G83" s="15" t="str">
        <f>"&lt;TR&gt;&lt;TD&gt;"&amp;A83&amp;"&lt;TD&gt;"&amp;TEXT(B83,"#.")&amp;"&lt;TD&gt;"&amp;C83&amp;"&lt;TD&gt;"&amp;D83&amp;"&lt;TD&gt;"&amp;E83&amp;"&lt;TD&gt;"&amp;TEXT(F83,"mm:ss")</f>
        <v>&lt;TR&gt;&lt;TD&gt;19&lt;TD&gt;5.&lt;TD&gt;1999&lt;TD&gt;Nikola Hřebíková&lt;TD&gt;Stříbro&lt;TD&gt;-</v>
      </c>
    </row>
    <row r="84" spans="1:7" s="11" customFormat="1" ht="22.5" customHeight="1">
      <c r="A84" s="10" t="s">
        <v>133</v>
      </c>
      <c r="B84" s="10"/>
      <c r="C84" s="10"/>
      <c r="D84" s="10"/>
      <c r="E84" s="10"/>
      <c r="F84" s="10"/>
      <c r="G84" s="14" t="str">
        <f>"&lt;TR&gt;&lt;TD COLSPAN=6&gt;&lt;FONT SIZE=+1&gt;&lt;B&gt;&lt;BR&gt;"&amp;A84&amp;"&lt;/B&gt;&lt;/FONT&gt;"</f>
        <v>&lt;TR&gt;&lt;TD COLSPAN=6&gt;&lt;FONT SIZE=+1&gt;&lt;B&gt;&lt;BR&gt;Starší žáci I 1995-1996 (400 m):&lt;/B&gt;&lt;/FONT&gt;</v>
      </c>
    </row>
    <row r="85" spans="1:7" ht="18" customHeight="1">
      <c r="A85" s="5" t="s">
        <v>6</v>
      </c>
      <c r="B85" s="5" t="s">
        <v>7</v>
      </c>
      <c r="C85" s="5" t="s">
        <v>2</v>
      </c>
      <c r="D85" s="5" t="s">
        <v>3</v>
      </c>
      <c r="E85" s="5" t="s">
        <v>4</v>
      </c>
      <c r="F85" s="5" t="s">
        <v>5</v>
      </c>
      <c r="G85" s="15" t="s">
        <v>8</v>
      </c>
    </row>
    <row r="86" spans="1:7" ht="12.75">
      <c r="A86" s="2">
        <v>88</v>
      </c>
      <c r="B86" s="9">
        <v>1</v>
      </c>
      <c r="C86" s="2">
        <v>1995</v>
      </c>
      <c r="D86" s="1" t="s">
        <v>135</v>
      </c>
      <c r="E86" s="1" t="s">
        <v>21</v>
      </c>
      <c r="F86" s="16">
        <v>51.1</v>
      </c>
      <c r="G86" s="15" t="str">
        <f>"&lt;TR&gt;&lt;TD&gt;"&amp;A86&amp;"&lt;TD&gt;"&amp;TEXT(B86,"#.")&amp;"&lt;TD&gt;"&amp;C86&amp;"&lt;TD&gt;"&amp;D86&amp;"&lt;TD&gt;"&amp;E86&amp;"&lt;TD&gt;"&amp;TEXT(F86,"mm:ss")</f>
        <v>&lt;TR&gt;&lt;TD&gt;88&lt;TD&gt;1.&lt;TD&gt;1995&lt;TD&gt;Míra Patočka&lt;TD&gt;Stříbro&lt;TD&gt;24:00</v>
      </c>
    </row>
    <row r="87" spans="1:7" ht="12.75">
      <c r="A87" s="2">
        <v>50</v>
      </c>
      <c r="B87" s="9">
        <v>2</v>
      </c>
      <c r="C87" s="2">
        <v>1996</v>
      </c>
      <c r="D87" s="1" t="s">
        <v>55</v>
      </c>
      <c r="E87" s="1" t="s">
        <v>21</v>
      </c>
      <c r="F87" s="16">
        <v>52.94</v>
      </c>
      <c r="G87" s="15" t="str">
        <f>"&lt;TR&gt;&lt;TD&gt;"&amp;A87&amp;"&lt;TD&gt;"&amp;TEXT(B87,"#.")&amp;"&lt;TD&gt;"&amp;C87&amp;"&lt;TD&gt;"&amp;D87&amp;"&lt;TD&gt;"&amp;E87&amp;"&lt;TD&gt;"&amp;TEXT(F87,"mm:ss")</f>
        <v>&lt;TR&gt;&lt;TD&gt;50&lt;TD&gt;2.&lt;TD&gt;1996&lt;TD&gt;Václav Dedek&lt;TD&gt;Stříbro&lt;TD&gt;33:36</v>
      </c>
    </row>
    <row r="88" spans="1:7" s="11" customFormat="1" ht="22.5" customHeight="1">
      <c r="A88" s="10" t="s">
        <v>134</v>
      </c>
      <c r="B88" s="10"/>
      <c r="C88" s="10"/>
      <c r="D88" s="10"/>
      <c r="E88" s="10"/>
      <c r="F88" s="10"/>
      <c r="G88" s="14" t="str">
        <f>"&lt;TR&gt;&lt;TD COLSPAN=6&gt;&lt;FONT SIZE=+1&gt;&lt;B&gt;&lt;BR&gt;"&amp;A88&amp;"&lt;/B&gt;&lt;/FONT&gt;"</f>
        <v>&lt;TR&gt;&lt;TD COLSPAN=6&gt;&lt;FONT SIZE=+1&gt;&lt;B&gt;&lt;BR&gt;Starší žákyně I 1995-1996 (400 m):&lt;/B&gt;&lt;/FONT&gt;</v>
      </c>
    </row>
    <row r="89" spans="1:7" ht="18" customHeight="1">
      <c r="A89" s="5" t="s">
        <v>6</v>
      </c>
      <c r="B89" s="5" t="s">
        <v>7</v>
      </c>
      <c r="C89" s="5" t="s">
        <v>2</v>
      </c>
      <c r="D89" s="5" t="s">
        <v>3</v>
      </c>
      <c r="E89" s="5" t="s">
        <v>4</v>
      </c>
      <c r="F89" s="5" t="s">
        <v>5</v>
      </c>
      <c r="G89" s="15" t="s">
        <v>8</v>
      </c>
    </row>
    <row r="90" spans="1:7" ht="12.75">
      <c r="A90" s="2">
        <v>97</v>
      </c>
      <c r="B90" s="9">
        <v>1</v>
      </c>
      <c r="C90" s="2">
        <v>1995</v>
      </c>
      <c r="D90" s="1" t="s">
        <v>59</v>
      </c>
      <c r="E90" s="1" t="s">
        <v>21</v>
      </c>
      <c r="F90" s="16">
        <v>53.37</v>
      </c>
      <c r="G90" s="15" t="str">
        <f>"&lt;TR&gt;&lt;TD&gt;"&amp;A90&amp;"&lt;TD&gt;"&amp;TEXT(B90,"#.")&amp;"&lt;TD&gt;"&amp;C90&amp;"&lt;TD&gt;"&amp;D90&amp;"&lt;TD&gt;"&amp;E90&amp;"&lt;TD&gt;"&amp;TEXT(F90,"mm:ss")</f>
        <v>&lt;TR&gt;&lt;TD&gt;97&lt;TD&gt;1.&lt;TD&gt;1995&lt;TD&gt;Jana Kalistová&lt;TD&gt;Stříbro&lt;TD&gt;52:48</v>
      </c>
    </row>
    <row r="91" spans="1:7" ht="12.75">
      <c r="A91" s="2">
        <v>98</v>
      </c>
      <c r="B91" s="9">
        <v>2</v>
      </c>
      <c r="C91" s="2">
        <v>1996</v>
      </c>
      <c r="D91" s="1" t="s">
        <v>96</v>
      </c>
      <c r="E91" s="1" t="s">
        <v>21</v>
      </c>
      <c r="F91" s="16" t="s">
        <v>17</v>
      </c>
      <c r="G91" s="15" t="str">
        <f>"&lt;TR&gt;&lt;TD&gt;"&amp;A91&amp;"&lt;TD&gt;"&amp;TEXT(B91,"#.")&amp;"&lt;TD&gt;"&amp;C91&amp;"&lt;TD&gt;"&amp;D91&amp;"&lt;TD&gt;"&amp;E91&amp;"&lt;TD&gt;"&amp;TEXT(F91,"mm:ss")</f>
        <v>&lt;TR&gt;&lt;TD&gt;98&lt;TD&gt;2.&lt;TD&gt;1996&lt;TD&gt;Tereza Slabá&lt;TD&gt;Stříbro&lt;TD&gt;-</v>
      </c>
    </row>
    <row r="92" spans="1:7" ht="12.75">
      <c r="A92" s="2">
        <v>25</v>
      </c>
      <c r="B92" s="9">
        <v>2</v>
      </c>
      <c r="C92" s="2">
        <v>1995</v>
      </c>
      <c r="D92" s="1" t="s">
        <v>58</v>
      </c>
      <c r="E92" s="1" t="s">
        <v>21</v>
      </c>
      <c r="F92" s="16" t="s">
        <v>17</v>
      </c>
      <c r="G92" s="15" t="str">
        <f>"&lt;TR&gt;&lt;TD&gt;"&amp;A92&amp;"&lt;TD&gt;"&amp;TEXT(B92,"#.")&amp;"&lt;TD&gt;"&amp;C92&amp;"&lt;TD&gt;"&amp;D92&amp;"&lt;TD&gt;"&amp;E92&amp;"&lt;TD&gt;"&amp;TEXT(F92,"mm:ss")</f>
        <v>&lt;TR&gt;&lt;TD&gt;25&lt;TD&gt;2.&lt;TD&gt;1995&lt;TD&gt;Veronika Matulková&lt;TD&gt;Stříbro&lt;TD&gt;-</v>
      </c>
    </row>
    <row r="93" spans="1:7" s="11" customFormat="1" ht="22.5" customHeight="1">
      <c r="A93" s="10" t="s">
        <v>136</v>
      </c>
      <c r="B93" s="10"/>
      <c r="C93" s="10"/>
      <c r="D93" s="10"/>
      <c r="E93" s="10"/>
      <c r="F93" s="10"/>
      <c r="G93" s="14" t="str">
        <f>"&lt;TR&gt;&lt;TD COLSPAN=6&gt;&lt;FONT SIZE=+1&gt;&lt;B&gt;&lt;BR&gt;"&amp;A93&amp;"&lt;/B&gt;&lt;/FONT&gt;"</f>
        <v>&lt;TR&gt;&lt;TD COLSPAN=6&gt;&lt;FONT SIZE=+1&gt;&lt;B&gt;&lt;BR&gt;Dorost (1000 m):&lt;/B&gt;&lt;/FONT&gt;</v>
      </c>
    </row>
    <row r="94" spans="1:7" ht="18" customHeight="1">
      <c r="A94" s="5" t="s">
        <v>6</v>
      </c>
      <c r="B94" s="5" t="s">
        <v>7</v>
      </c>
      <c r="C94" s="5" t="s">
        <v>2</v>
      </c>
      <c r="D94" s="5" t="s">
        <v>3</v>
      </c>
      <c r="E94" s="5" t="s">
        <v>4</v>
      </c>
      <c r="F94" s="5" t="s">
        <v>5</v>
      </c>
      <c r="G94" s="15" t="s">
        <v>8</v>
      </c>
    </row>
    <row r="95" spans="1:7" ht="12.75">
      <c r="A95" s="2">
        <v>138</v>
      </c>
      <c r="B95" s="9">
        <v>1</v>
      </c>
      <c r="C95" s="2">
        <v>1991</v>
      </c>
      <c r="D95" s="1" t="s">
        <v>137</v>
      </c>
      <c r="E95" s="1" t="s">
        <v>138</v>
      </c>
      <c r="F95" s="4">
        <v>0.009108796296296297</v>
      </c>
      <c r="G95" s="15" t="str">
        <f>"&lt;TR&gt;&lt;TD&gt;"&amp;A95&amp;"&lt;TD&gt;"&amp;TEXT(B95,"#.")&amp;"&lt;TD&gt;"&amp;C95&amp;"&lt;TD&gt;"&amp;D95&amp;"&lt;TD&gt;"&amp;E95&amp;"&lt;TD&gt;"&amp;TEXT(F95,"mm:ss")</f>
        <v>&lt;TR&gt;&lt;TD&gt;138&lt;TD&gt;1.&lt;TD&gt;1991&lt;TD&gt;Petr Demján&lt;TD&gt;Penzion u Radnice&lt;TD&gt;13:07</v>
      </c>
    </row>
    <row r="96" spans="1:7" s="11" customFormat="1" ht="22.5" customHeight="1">
      <c r="A96" s="10" t="s">
        <v>0</v>
      </c>
      <c r="B96" s="10"/>
      <c r="C96" s="10"/>
      <c r="D96" s="10"/>
      <c r="E96" s="10"/>
      <c r="F96" s="10"/>
      <c r="G96" s="14" t="str">
        <f>"&lt;TR&gt;&lt;TD COLSPAN=6&gt;&lt;FONT SIZE=+1&gt;&lt;B&gt;&lt;BR&gt;"&amp;A96&amp;"&lt;/B&gt;&lt;/FONT&gt;"</f>
        <v>&lt;TR&gt;&lt;TD COLSPAN=6&gt;&lt;FONT SIZE=+1&gt;&lt;B&gt;&lt;BR&gt;Muži 18 - 39 let:&lt;/B&gt;&lt;/FONT&gt;</v>
      </c>
    </row>
    <row r="97" spans="1:7" ht="18" customHeight="1">
      <c r="A97" s="5" t="s">
        <v>6</v>
      </c>
      <c r="B97" s="5" t="s">
        <v>7</v>
      </c>
      <c r="C97" s="5" t="s">
        <v>2</v>
      </c>
      <c r="D97" s="5" t="s">
        <v>3</v>
      </c>
      <c r="E97" s="5" t="s">
        <v>4</v>
      </c>
      <c r="F97" s="5" t="s">
        <v>5</v>
      </c>
      <c r="G97" s="15" t="s">
        <v>8</v>
      </c>
    </row>
    <row r="98" spans="1:9" ht="12.75">
      <c r="A98" s="2">
        <v>93</v>
      </c>
      <c r="B98" s="9">
        <v>1</v>
      </c>
      <c r="C98" s="2">
        <v>1992</v>
      </c>
      <c r="D98" s="1" t="s">
        <v>62</v>
      </c>
      <c r="E98" s="1" t="s">
        <v>20</v>
      </c>
      <c r="F98" s="4">
        <f aca="true" t="shared" si="4" ref="F98:F108">TIME(0,H98,I98)</f>
        <v>0.007291666666666666</v>
      </c>
      <c r="G98" s="15" t="str">
        <f aca="true" t="shared" si="5" ref="G98:G108">"&lt;TR&gt;&lt;TD&gt;"&amp;A98&amp;"&lt;TD&gt;"&amp;TEXT(B98,"#.")&amp;"&lt;TD&gt;"&amp;C98&amp;"&lt;TD&gt;"&amp;D98&amp;"&lt;TD&gt;"&amp;E98&amp;"&lt;TD&gt;"&amp;TEXT(F98,"mm:ss")</f>
        <v>&lt;TR&gt;&lt;TD&gt;93&lt;TD&gt;1.&lt;TD&gt;1992&lt;TD&gt;Tomáš Jaša&lt;TD&gt;Baník Stříbro&lt;TD&gt;10:30</v>
      </c>
      <c r="H98" s="1">
        <v>10</v>
      </c>
      <c r="I98" s="1">
        <v>30</v>
      </c>
    </row>
    <row r="99" spans="1:9" ht="12.75">
      <c r="A99" s="2">
        <v>121</v>
      </c>
      <c r="B99" s="9">
        <v>2</v>
      </c>
      <c r="C99" s="2">
        <v>1987</v>
      </c>
      <c r="D99" s="1" t="s">
        <v>64</v>
      </c>
      <c r="E99" s="1" t="s">
        <v>20</v>
      </c>
      <c r="F99" s="4">
        <f t="shared" si="4"/>
        <v>0.007766203703703703</v>
      </c>
      <c r="G99" s="15" t="str">
        <f t="shared" si="5"/>
        <v>&lt;TR&gt;&lt;TD&gt;121&lt;TD&gt;2.&lt;TD&gt;1987&lt;TD&gt;Jan Zíka&lt;TD&gt;Baník Stříbro&lt;TD&gt;11:11</v>
      </c>
      <c r="H99" s="1">
        <v>11</v>
      </c>
      <c r="I99" s="1">
        <v>11</v>
      </c>
    </row>
    <row r="100" spans="1:9" ht="12.75">
      <c r="A100" s="2">
        <v>120</v>
      </c>
      <c r="B100" s="9">
        <v>3</v>
      </c>
      <c r="C100" s="2">
        <v>1976</v>
      </c>
      <c r="D100" s="1" t="s">
        <v>67</v>
      </c>
      <c r="E100" s="1" t="s">
        <v>22</v>
      </c>
      <c r="F100" s="4">
        <f t="shared" si="4"/>
        <v>0.00818287037037037</v>
      </c>
      <c r="G100" s="15" t="str">
        <f t="shared" si="5"/>
        <v>&lt;TR&gt;&lt;TD&gt;120&lt;TD&gt;3.&lt;TD&gt;1976&lt;TD&gt;Jan Bíba&lt;TD&gt;SV Baník Stříbro&lt;TD&gt;11:47</v>
      </c>
      <c r="H100" s="1">
        <v>11</v>
      </c>
      <c r="I100" s="1">
        <v>47</v>
      </c>
    </row>
    <row r="101" spans="1:9" ht="12.75">
      <c r="A101" s="2">
        <v>132</v>
      </c>
      <c r="B101" s="9">
        <v>4</v>
      </c>
      <c r="C101" s="2">
        <v>1972</v>
      </c>
      <c r="D101" s="1" t="s">
        <v>68</v>
      </c>
      <c r="E101" s="1" t="s">
        <v>22</v>
      </c>
      <c r="F101" s="4">
        <f t="shared" si="4"/>
        <v>0.00866898148148148</v>
      </c>
      <c r="G101" s="15" t="str">
        <f t="shared" si="5"/>
        <v>&lt;TR&gt;&lt;TD&gt;132&lt;TD&gt;4.&lt;TD&gt;1972&lt;TD&gt;Jiří Trávníček&lt;TD&gt;SV Baník Stříbro&lt;TD&gt;12:29</v>
      </c>
      <c r="H101" s="1">
        <v>12</v>
      </c>
      <c r="I101" s="1">
        <v>29</v>
      </c>
    </row>
    <row r="102" spans="1:9" ht="12.75">
      <c r="A102" s="2">
        <v>143</v>
      </c>
      <c r="B102" s="9">
        <v>5</v>
      </c>
      <c r="C102" s="2">
        <v>1989</v>
      </c>
      <c r="D102" s="1" t="s">
        <v>66</v>
      </c>
      <c r="E102" s="1" t="s">
        <v>21</v>
      </c>
      <c r="F102" s="4">
        <f t="shared" si="4"/>
        <v>0.008935185185185187</v>
      </c>
      <c r="G102" s="15" t="str">
        <f t="shared" si="5"/>
        <v>&lt;TR&gt;&lt;TD&gt;143&lt;TD&gt;5.&lt;TD&gt;1989&lt;TD&gt;Jakub Halva&lt;TD&gt;Stříbro&lt;TD&gt;12:52</v>
      </c>
      <c r="H102" s="1">
        <v>12</v>
      </c>
      <c r="I102" s="1">
        <v>52</v>
      </c>
    </row>
    <row r="103" spans="1:9" ht="12.75">
      <c r="A103" s="2">
        <v>134</v>
      </c>
      <c r="B103" s="9">
        <v>6</v>
      </c>
      <c r="C103" s="2">
        <v>1970</v>
      </c>
      <c r="D103" s="1" t="s">
        <v>65</v>
      </c>
      <c r="E103" s="1" t="s">
        <v>22</v>
      </c>
      <c r="F103" s="4">
        <f t="shared" si="4"/>
        <v>0.00900462962962963</v>
      </c>
      <c r="G103" s="15" t="str">
        <f t="shared" si="5"/>
        <v>&lt;TR&gt;&lt;TD&gt;134&lt;TD&gt;6.&lt;TD&gt;1970&lt;TD&gt;Milan Málek&lt;TD&gt;SV Baník Stříbro&lt;TD&gt;12:58</v>
      </c>
      <c r="H103" s="1">
        <v>12</v>
      </c>
      <c r="I103" s="1">
        <v>58</v>
      </c>
    </row>
    <row r="104" spans="1:9" ht="12.75">
      <c r="A104" s="2">
        <v>30</v>
      </c>
      <c r="B104" s="9">
        <v>7</v>
      </c>
      <c r="C104" s="2">
        <v>1994</v>
      </c>
      <c r="D104" s="1" t="s">
        <v>140</v>
      </c>
      <c r="E104" s="1" t="s">
        <v>20</v>
      </c>
      <c r="F104" s="4">
        <f t="shared" si="4"/>
        <v>0.009282407407407408</v>
      </c>
      <c r="G104" s="15" t="str">
        <f t="shared" si="5"/>
        <v>&lt;TR&gt;&lt;TD&gt;30&lt;TD&gt;7.&lt;TD&gt;1994&lt;TD&gt;Miloslav Gengel&lt;TD&gt;Baník Stříbro&lt;TD&gt;13:22</v>
      </c>
      <c r="H104" s="1">
        <v>13</v>
      </c>
      <c r="I104" s="1">
        <v>22</v>
      </c>
    </row>
    <row r="105" spans="1:9" ht="12.75">
      <c r="A105" s="2">
        <v>142</v>
      </c>
      <c r="B105" s="9">
        <v>8</v>
      </c>
      <c r="C105" s="2">
        <v>1981</v>
      </c>
      <c r="D105" s="1" t="s">
        <v>146</v>
      </c>
      <c r="E105" s="1" t="s">
        <v>21</v>
      </c>
      <c r="F105" s="4">
        <f t="shared" si="4"/>
        <v>0.010277777777777778</v>
      </c>
      <c r="G105" s="15" t="str">
        <f t="shared" si="5"/>
        <v>&lt;TR&gt;&lt;TD&gt;142&lt;TD&gt;8.&lt;TD&gt;1981&lt;TD&gt;Kamil Nenutil&lt;TD&gt;Stříbro&lt;TD&gt;14:48</v>
      </c>
      <c r="H105" s="1">
        <v>14</v>
      </c>
      <c r="I105" s="1">
        <v>48</v>
      </c>
    </row>
    <row r="106" spans="1:9" ht="12.75">
      <c r="A106" s="2">
        <v>78</v>
      </c>
      <c r="B106" s="9">
        <v>9</v>
      </c>
      <c r="C106" s="2">
        <v>1991</v>
      </c>
      <c r="D106" s="1" t="s">
        <v>61</v>
      </c>
      <c r="E106" s="1" t="s">
        <v>21</v>
      </c>
      <c r="F106" s="4">
        <f t="shared" si="4"/>
        <v>0.012013888888888888</v>
      </c>
      <c r="G106" s="15" t="str">
        <f t="shared" si="5"/>
        <v>&lt;TR&gt;&lt;TD&gt;78&lt;TD&gt;9.&lt;TD&gt;1991&lt;TD&gt;Václav Sterner&lt;TD&gt;Stříbro&lt;TD&gt;17:18</v>
      </c>
      <c r="H106" s="1">
        <v>17</v>
      </c>
      <c r="I106" s="1">
        <v>18</v>
      </c>
    </row>
    <row r="107" spans="1:9" ht="12.75">
      <c r="A107" s="2">
        <v>74</v>
      </c>
      <c r="B107" s="9">
        <v>10</v>
      </c>
      <c r="C107" s="2">
        <v>1993</v>
      </c>
      <c r="D107" s="1" t="s">
        <v>141</v>
      </c>
      <c r="E107" s="1" t="s">
        <v>99</v>
      </c>
      <c r="F107" s="4">
        <f t="shared" si="4"/>
        <v>0.012349537037037039</v>
      </c>
      <c r="G107" s="15" t="str">
        <f t="shared" si="5"/>
        <v>&lt;TR&gt;&lt;TD&gt;74&lt;TD&gt;10.&lt;TD&gt;1993&lt;TD&gt;Ondřej Jaša&lt;TD&gt;Kladruby&lt;TD&gt;17:47</v>
      </c>
      <c r="H107" s="1">
        <v>17</v>
      </c>
      <c r="I107" s="1">
        <v>47</v>
      </c>
    </row>
    <row r="108" spans="1:9" ht="12.75">
      <c r="A108" s="2">
        <v>83</v>
      </c>
      <c r="B108" s="9">
        <v>11</v>
      </c>
      <c r="C108" s="2">
        <v>1986</v>
      </c>
      <c r="D108" s="1" t="s">
        <v>63</v>
      </c>
      <c r="E108" s="1" t="s">
        <v>20</v>
      </c>
      <c r="F108" s="4">
        <f t="shared" si="4"/>
        <v>0.013796296296296298</v>
      </c>
      <c r="G108" s="15" t="str">
        <f t="shared" si="5"/>
        <v>&lt;TR&gt;&lt;TD&gt;83&lt;TD&gt;11.&lt;TD&gt;1986&lt;TD&gt;Jakub Bouda&lt;TD&gt;Baník Stříbro&lt;TD&gt;19:52</v>
      </c>
      <c r="H108" s="1">
        <v>19</v>
      </c>
      <c r="I108" s="1">
        <v>52</v>
      </c>
    </row>
    <row r="109" spans="1:7" s="11" customFormat="1" ht="22.5" customHeight="1">
      <c r="A109" s="10" t="s">
        <v>26</v>
      </c>
      <c r="B109" s="10"/>
      <c r="C109" s="10"/>
      <c r="D109" s="10"/>
      <c r="E109" s="10"/>
      <c r="F109" s="10"/>
      <c r="G109" s="15" t="str">
        <f>"&lt;TR&gt;&lt;TD&gt;"&amp;A109&amp;"&lt;TD&gt;"&amp;TEXT(B109,"#.")&amp;"&lt;TD&gt;"&amp;C109&amp;"&lt;TD&gt;"&amp;D109&amp;"&lt;TD&gt;"&amp;E109&amp;"&lt;TD&gt;"&amp;TEXT(F109,"mm:ss")</f>
        <v>&lt;TR&gt;&lt;TD&gt;Muži 40 - 49 let:&lt;TD&gt;.&lt;TD&gt;&lt;TD&gt;&lt;TD&gt;&lt;TD&gt;00:00</v>
      </c>
    </row>
    <row r="110" spans="1:7" ht="18" customHeight="1">
      <c r="A110" s="5" t="s">
        <v>6</v>
      </c>
      <c r="B110" s="5" t="s">
        <v>7</v>
      </c>
      <c r="C110" s="5" t="s">
        <v>2</v>
      </c>
      <c r="D110" s="5" t="s">
        <v>3</v>
      </c>
      <c r="E110" s="5" t="s">
        <v>4</v>
      </c>
      <c r="F110" s="5" t="s">
        <v>5</v>
      </c>
      <c r="G110" s="15" t="str">
        <f>"&lt;TR&gt;&lt;TD&gt;"&amp;A110&amp;"&lt;TD&gt;"&amp;TEXT(B110,"#.")&amp;"&lt;TD&gt;"&amp;C110&amp;"&lt;TD&gt;"&amp;D110&amp;"&lt;TD&gt;"&amp;E110&amp;"&lt;TD&gt;"&amp;TEXT(F110,"mm:ss")</f>
        <v>&lt;TR&gt;&lt;TD&gt;Start. č.&lt;TD&gt;Pořadí&lt;TD&gt;Ročník&lt;TD&gt;Jméno&lt;TD&gt;Oddíl&lt;TD&gt;Čas</v>
      </c>
    </row>
    <row r="111" spans="1:9" ht="12.75">
      <c r="A111" s="2">
        <v>49</v>
      </c>
      <c r="B111" s="9">
        <v>1</v>
      </c>
      <c r="C111" s="2">
        <v>1962</v>
      </c>
      <c r="D111" s="1" t="s">
        <v>75</v>
      </c>
      <c r="E111" s="1" t="s">
        <v>22</v>
      </c>
      <c r="F111" s="4">
        <f aca="true" t="shared" si="6" ref="F111:F123">TIME(0,H111,I111)</f>
        <v>0.008263888888888888</v>
      </c>
      <c r="G111" s="15" t="str">
        <f aca="true" t="shared" si="7" ref="G111:G123">"&lt;TR&gt;&lt;TD&gt;"&amp;A111&amp;"&lt;TD&gt;"&amp;TEXT(B111,"#.")&amp;"&lt;TD&gt;"&amp;C111&amp;"&lt;TD&gt;"&amp;D111&amp;"&lt;TD&gt;"&amp;E111&amp;"&lt;TD&gt;"&amp;TEXT(F111,"mm:ss")</f>
        <v>&lt;TR&gt;&lt;TD&gt;49&lt;TD&gt;1.&lt;TD&gt;1962&lt;TD&gt;Jan Flaks&lt;TD&gt;SV Baník Stříbro&lt;TD&gt;11:54</v>
      </c>
      <c r="H111" s="1">
        <v>11</v>
      </c>
      <c r="I111" s="1">
        <v>54</v>
      </c>
    </row>
    <row r="112" spans="1:9" ht="12.75">
      <c r="A112" s="2">
        <v>102</v>
      </c>
      <c r="B112" s="9">
        <v>2</v>
      </c>
      <c r="C112" s="2">
        <v>1960</v>
      </c>
      <c r="D112" s="1" t="s">
        <v>71</v>
      </c>
      <c r="E112" s="1" t="s">
        <v>22</v>
      </c>
      <c r="F112" s="4">
        <f t="shared" si="6"/>
        <v>0.008414351851851852</v>
      </c>
      <c r="G112" s="15" t="str">
        <f t="shared" si="7"/>
        <v>&lt;TR&gt;&lt;TD&gt;102&lt;TD&gt;2.&lt;TD&gt;1960&lt;TD&gt;Josef Zíka&lt;TD&gt;SV Baník Stříbro&lt;TD&gt;12:07</v>
      </c>
      <c r="H112" s="1">
        <v>12</v>
      </c>
      <c r="I112" s="1">
        <v>7</v>
      </c>
    </row>
    <row r="113" spans="1:9" ht="12.75">
      <c r="A113" s="2">
        <v>149</v>
      </c>
      <c r="B113" s="9">
        <v>3</v>
      </c>
      <c r="C113" s="2">
        <v>1967</v>
      </c>
      <c r="D113" s="1" t="s">
        <v>77</v>
      </c>
      <c r="E113" s="1" t="s">
        <v>152</v>
      </c>
      <c r="F113" s="4">
        <f t="shared" si="6"/>
        <v>0.008819444444444444</v>
      </c>
      <c r="G113" s="15" t="str">
        <f t="shared" si="7"/>
        <v>&lt;TR&gt;&lt;TD&gt;149&lt;TD&gt;3.&lt;TD&gt;1967&lt;TD&gt;Zdeněk Procházka&lt;TD&gt;Teplá&lt;TD&gt;12:42</v>
      </c>
      <c r="H113" s="1">
        <v>12</v>
      </c>
      <c r="I113" s="1">
        <v>42</v>
      </c>
    </row>
    <row r="114" spans="1:9" ht="12.75">
      <c r="A114" s="2">
        <v>111</v>
      </c>
      <c r="B114" s="9">
        <v>4</v>
      </c>
      <c r="C114" s="2">
        <v>1962</v>
      </c>
      <c r="D114" s="1" t="s">
        <v>74</v>
      </c>
      <c r="E114" s="1" t="s">
        <v>22</v>
      </c>
      <c r="F114" s="4">
        <f t="shared" si="6"/>
        <v>0.008900462962962962</v>
      </c>
      <c r="G114" s="15" t="str">
        <f t="shared" si="7"/>
        <v>&lt;TR&gt;&lt;TD&gt;111&lt;TD&gt;4.&lt;TD&gt;1962&lt;TD&gt;Silvestr Kotek&lt;TD&gt;SV Baník Stříbro&lt;TD&gt;12:49</v>
      </c>
      <c r="H114" s="1">
        <v>12</v>
      </c>
      <c r="I114" s="1">
        <v>49</v>
      </c>
    </row>
    <row r="115" spans="1:9" ht="12.75">
      <c r="A115" s="2">
        <v>76</v>
      </c>
      <c r="B115" s="9">
        <v>5</v>
      </c>
      <c r="C115" s="2">
        <v>1962</v>
      </c>
      <c r="D115" s="1" t="s">
        <v>72</v>
      </c>
      <c r="E115" s="1" t="s">
        <v>22</v>
      </c>
      <c r="F115" s="4">
        <f t="shared" si="6"/>
        <v>0.00920138888888889</v>
      </c>
      <c r="G115" s="15" t="str">
        <f t="shared" si="7"/>
        <v>&lt;TR&gt;&lt;TD&gt;76&lt;TD&gt;5.&lt;TD&gt;1962&lt;TD&gt;Milan Šrámek&lt;TD&gt;SV Baník Stříbro&lt;TD&gt;13:15</v>
      </c>
      <c r="H115" s="1">
        <v>13</v>
      </c>
      <c r="I115" s="1">
        <v>15</v>
      </c>
    </row>
    <row r="116" spans="1:9" ht="12.75">
      <c r="A116" s="2">
        <v>2</v>
      </c>
      <c r="B116" s="9">
        <v>6</v>
      </c>
      <c r="C116" s="2">
        <v>1967</v>
      </c>
      <c r="D116" s="1" t="s">
        <v>70</v>
      </c>
      <c r="E116" s="1" t="s">
        <v>22</v>
      </c>
      <c r="F116" s="4">
        <f t="shared" si="6"/>
        <v>0.00954861111111111</v>
      </c>
      <c r="G116" s="15" t="str">
        <f t="shared" si="7"/>
        <v>&lt;TR&gt;&lt;TD&gt;2&lt;TD&gt;6.&lt;TD&gt;1967&lt;TD&gt;Štefan Kučík&lt;TD&gt;SV Baník Stříbro&lt;TD&gt;13:45</v>
      </c>
      <c r="H116" s="1">
        <v>13</v>
      </c>
      <c r="I116" s="1">
        <v>45</v>
      </c>
    </row>
    <row r="117" spans="1:9" ht="12.75">
      <c r="A117" s="2">
        <v>147</v>
      </c>
      <c r="B117" s="9">
        <v>7</v>
      </c>
      <c r="C117" s="2">
        <v>1963</v>
      </c>
      <c r="D117" s="1" t="s">
        <v>78</v>
      </c>
      <c r="E117" s="1" t="s">
        <v>22</v>
      </c>
      <c r="F117" s="4">
        <f t="shared" si="6"/>
        <v>0.009791666666666666</v>
      </c>
      <c r="G117" s="15" t="str">
        <f t="shared" si="7"/>
        <v>&lt;TR&gt;&lt;TD&gt;147&lt;TD&gt;7.&lt;TD&gt;1963&lt;TD&gt;Jiří Leško&lt;TD&gt;SV Baník Stříbro&lt;TD&gt;14:06</v>
      </c>
      <c r="H117" s="1">
        <v>14</v>
      </c>
      <c r="I117" s="1">
        <v>6</v>
      </c>
    </row>
    <row r="118" spans="1:9" ht="12.75">
      <c r="A118" s="2">
        <v>109</v>
      </c>
      <c r="B118" s="9">
        <v>8</v>
      </c>
      <c r="C118" s="2">
        <v>1963</v>
      </c>
      <c r="D118" s="1" t="s">
        <v>150</v>
      </c>
      <c r="E118" s="1" t="s">
        <v>22</v>
      </c>
      <c r="F118" s="4">
        <f t="shared" si="6"/>
        <v>0.009953703703703704</v>
      </c>
      <c r="G118" s="15" t="str">
        <f t="shared" si="7"/>
        <v>&lt;TR&gt;&lt;TD&gt;109&lt;TD&gt;8.&lt;TD&gt;1963&lt;TD&gt;Jaroslav Fáč&lt;TD&gt;SV Baník Stříbro&lt;TD&gt;14:20</v>
      </c>
      <c r="H118" s="1">
        <v>14</v>
      </c>
      <c r="I118" s="1">
        <v>20</v>
      </c>
    </row>
    <row r="119" spans="1:9" ht="12.75">
      <c r="A119" s="2">
        <v>92</v>
      </c>
      <c r="B119" s="9">
        <v>9</v>
      </c>
      <c r="C119" s="2">
        <v>1960</v>
      </c>
      <c r="D119" s="1" t="s">
        <v>149</v>
      </c>
      <c r="E119" s="1" t="s">
        <v>22</v>
      </c>
      <c r="F119" s="4">
        <f t="shared" si="6"/>
        <v>0.009988425925925927</v>
      </c>
      <c r="G119" s="15" t="str">
        <f t="shared" si="7"/>
        <v>&lt;TR&gt;&lt;TD&gt;92&lt;TD&gt;9.&lt;TD&gt;1960&lt;TD&gt;Miloš Matějka&lt;TD&gt;SV Baník Stříbro&lt;TD&gt;14:23</v>
      </c>
      <c r="H119" s="1">
        <v>14</v>
      </c>
      <c r="I119" s="1">
        <v>23</v>
      </c>
    </row>
    <row r="120" spans="1:9" ht="12.75">
      <c r="A120" s="2">
        <v>39</v>
      </c>
      <c r="B120" s="9">
        <v>10</v>
      </c>
      <c r="C120" s="2">
        <v>1969</v>
      </c>
      <c r="D120" s="1" t="s">
        <v>69</v>
      </c>
      <c r="E120" s="1" t="s">
        <v>22</v>
      </c>
      <c r="F120" s="4">
        <f t="shared" si="6"/>
        <v>0.010243055555555556</v>
      </c>
      <c r="G120" s="15" t="str">
        <f t="shared" si="7"/>
        <v>&lt;TR&gt;&lt;TD&gt;39&lt;TD&gt;10.&lt;TD&gt;1969&lt;TD&gt;Radek Volena&lt;TD&gt;SV Baník Stříbro&lt;TD&gt;14:45</v>
      </c>
      <c r="H120" s="1">
        <v>14</v>
      </c>
      <c r="I120" s="1">
        <v>45</v>
      </c>
    </row>
    <row r="121" spans="1:9" ht="12.75">
      <c r="A121" s="2">
        <v>95</v>
      </c>
      <c r="B121" s="9">
        <v>11</v>
      </c>
      <c r="C121" s="2">
        <v>1963</v>
      </c>
      <c r="D121" s="1" t="s">
        <v>76</v>
      </c>
      <c r="E121" s="1" t="s">
        <v>21</v>
      </c>
      <c r="F121" s="4">
        <f t="shared" si="6"/>
        <v>0.010752314814814814</v>
      </c>
      <c r="G121" s="15" t="str">
        <f t="shared" si="7"/>
        <v>&lt;TR&gt;&lt;TD&gt;95&lt;TD&gt;11.&lt;TD&gt;1963&lt;TD&gt;Petr Halva&lt;TD&gt;Stříbro&lt;TD&gt;15:29</v>
      </c>
      <c r="H121" s="1">
        <v>15</v>
      </c>
      <c r="I121" s="1">
        <v>29</v>
      </c>
    </row>
    <row r="122" spans="1:9" ht="12.75">
      <c r="A122" s="2">
        <v>114</v>
      </c>
      <c r="B122" s="9">
        <v>12</v>
      </c>
      <c r="C122" s="2">
        <v>1964</v>
      </c>
      <c r="D122" s="1" t="s">
        <v>73</v>
      </c>
      <c r="E122" s="1" t="s">
        <v>22</v>
      </c>
      <c r="F122" s="4">
        <f t="shared" si="6"/>
        <v>0.011226851851851854</v>
      </c>
      <c r="G122" s="15" t="str">
        <f t="shared" si="7"/>
        <v>&lt;TR&gt;&lt;TD&gt;114&lt;TD&gt;12.&lt;TD&gt;1964&lt;TD&gt;Miroslav Volár&lt;TD&gt;SV Baník Stříbro&lt;TD&gt;16:10</v>
      </c>
      <c r="H122" s="1">
        <v>16</v>
      </c>
      <c r="I122" s="1">
        <v>10</v>
      </c>
    </row>
    <row r="123" spans="1:9" ht="12.75">
      <c r="A123" s="2">
        <v>140</v>
      </c>
      <c r="B123" s="9">
        <v>13</v>
      </c>
      <c r="C123" s="2">
        <v>1963</v>
      </c>
      <c r="D123" s="1" t="s">
        <v>151</v>
      </c>
      <c r="E123" s="1" t="s">
        <v>22</v>
      </c>
      <c r="F123" s="4">
        <f t="shared" si="6"/>
        <v>0.01252314814814815</v>
      </c>
      <c r="G123" s="15" t="str">
        <f t="shared" si="7"/>
        <v>&lt;TR&gt;&lt;TD&gt;140&lt;TD&gt;13.&lt;TD&gt;1963&lt;TD&gt;Miloslav Ščasný&lt;TD&gt;SV Baník Stříbro&lt;TD&gt;18:02</v>
      </c>
      <c r="H123" s="1">
        <v>18</v>
      </c>
      <c r="I123" s="1">
        <v>2</v>
      </c>
    </row>
    <row r="124" spans="1:7" s="11" customFormat="1" ht="22.5" customHeight="1">
      <c r="A124" s="10" t="s">
        <v>27</v>
      </c>
      <c r="B124" s="10"/>
      <c r="C124" s="10"/>
      <c r="D124" s="10"/>
      <c r="E124" s="10"/>
      <c r="F124" s="10"/>
      <c r="G124" s="15" t="str">
        <f>"&lt;TR&gt;&lt;TD&gt;"&amp;A124&amp;"&lt;TD&gt;"&amp;TEXT(B124,"#.")&amp;"&lt;TD&gt;"&amp;C124&amp;"&lt;TD&gt;"&amp;D124&amp;"&lt;TD&gt;"&amp;E124&amp;"&lt;TD&gt;"&amp;TEXT(F124,"mm:ss")</f>
        <v>&lt;TR&gt;&lt;TD&gt;Muži 50 - 59 let:&lt;TD&gt;.&lt;TD&gt;&lt;TD&gt;&lt;TD&gt;&lt;TD&gt;00:00</v>
      </c>
    </row>
    <row r="125" spans="1:7" ht="18" customHeight="1">
      <c r="A125" s="5" t="s">
        <v>6</v>
      </c>
      <c r="B125" s="5" t="s">
        <v>7</v>
      </c>
      <c r="C125" s="5" t="s">
        <v>2</v>
      </c>
      <c r="D125" s="5" t="s">
        <v>3</v>
      </c>
      <c r="E125" s="5" t="s">
        <v>4</v>
      </c>
      <c r="F125" s="5" t="s">
        <v>5</v>
      </c>
      <c r="G125" s="15" t="str">
        <f>"&lt;TR&gt;&lt;TD&gt;"&amp;A125&amp;"&lt;TD&gt;"&amp;TEXT(B125,"#.")&amp;"&lt;TD&gt;"&amp;C125&amp;"&lt;TD&gt;"&amp;D125&amp;"&lt;TD&gt;"&amp;E125&amp;"&lt;TD&gt;"&amp;TEXT(F125,"mm:ss")</f>
        <v>&lt;TR&gt;&lt;TD&gt;Start. č.&lt;TD&gt;Pořadí&lt;TD&gt;Ročník&lt;TD&gt;Jméno&lt;TD&gt;Oddíl&lt;TD&gt;Čas</v>
      </c>
    </row>
    <row r="126" spans="1:9" ht="12.75">
      <c r="A126" s="2">
        <v>13</v>
      </c>
      <c r="B126" s="9">
        <v>1</v>
      </c>
      <c r="C126" s="2">
        <v>1958</v>
      </c>
      <c r="D126" s="1" t="s">
        <v>82</v>
      </c>
      <c r="E126" s="1" t="s">
        <v>22</v>
      </c>
      <c r="F126" s="4">
        <f aca="true" t="shared" si="8" ref="F126:F135">TIME(0,H126,I126)</f>
        <v>0.009398148148148149</v>
      </c>
      <c r="G126" s="15" t="str">
        <f aca="true" t="shared" si="9" ref="G126:G135">"&lt;TR&gt;&lt;TD&gt;"&amp;A126&amp;"&lt;TD&gt;"&amp;TEXT(B126,"#.")&amp;"&lt;TD&gt;"&amp;C126&amp;"&lt;TD&gt;"&amp;D126&amp;"&lt;TD&gt;"&amp;E126&amp;"&lt;TD&gt;"&amp;TEXT(F126,"mm:ss")</f>
        <v>&lt;TR&gt;&lt;TD&gt;13&lt;TD&gt;1.&lt;TD&gt;1958&lt;TD&gt;Jaroslav Vlasák&lt;TD&gt;SV Baník Stříbro&lt;TD&gt;13:32</v>
      </c>
      <c r="H126" s="1">
        <v>13</v>
      </c>
      <c r="I126" s="1">
        <v>32</v>
      </c>
    </row>
    <row r="127" spans="1:9" ht="12.75">
      <c r="A127" s="2">
        <v>44</v>
      </c>
      <c r="B127" s="9">
        <v>2</v>
      </c>
      <c r="C127" s="2">
        <v>1952</v>
      </c>
      <c r="D127" s="1" t="s">
        <v>81</v>
      </c>
      <c r="E127" s="1" t="s">
        <v>22</v>
      </c>
      <c r="F127" s="4">
        <f t="shared" si="8"/>
        <v>0.009768518518518518</v>
      </c>
      <c r="G127" s="15" t="str">
        <f t="shared" si="9"/>
        <v>&lt;TR&gt;&lt;TD&gt;44&lt;TD&gt;2.&lt;TD&gt;1952&lt;TD&gt;Jaroslav Pecher&lt;TD&gt;SV Baník Stříbro&lt;TD&gt;14:04</v>
      </c>
      <c r="H127" s="1">
        <v>14</v>
      </c>
      <c r="I127" s="1">
        <v>4</v>
      </c>
    </row>
    <row r="128" spans="1:9" ht="12.75">
      <c r="A128" s="2">
        <v>65</v>
      </c>
      <c r="B128" s="9">
        <v>3</v>
      </c>
      <c r="C128" s="2">
        <v>1950</v>
      </c>
      <c r="D128" s="1" t="s">
        <v>80</v>
      </c>
      <c r="E128" s="1" t="s">
        <v>22</v>
      </c>
      <c r="F128" s="4">
        <f t="shared" si="8"/>
        <v>0.009837962962962963</v>
      </c>
      <c r="G128" s="15" t="str">
        <f t="shared" si="9"/>
        <v>&lt;TR&gt;&lt;TD&gt;65&lt;TD&gt;3.&lt;TD&gt;1950&lt;TD&gt;Karel Ganaj&lt;TD&gt;SV Baník Stříbro&lt;TD&gt;14:10</v>
      </c>
      <c r="H128" s="1">
        <v>14</v>
      </c>
      <c r="I128" s="1">
        <v>10</v>
      </c>
    </row>
    <row r="129" spans="1:9" ht="12.75">
      <c r="A129" s="2">
        <v>4</v>
      </c>
      <c r="B129" s="9">
        <v>4</v>
      </c>
      <c r="C129" s="2">
        <v>1956</v>
      </c>
      <c r="D129" s="1" t="s">
        <v>84</v>
      </c>
      <c r="E129" s="1" t="s">
        <v>22</v>
      </c>
      <c r="F129" s="4">
        <f t="shared" si="8"/>
        <v>0.009918981481481482</v>
      </c>
      <c r="G129" s="15" t="str">
        <f t="shared" si="9"/>
        <v>&lt;TR&gt;&lt;TD&gt;4&lt;TD&gt;4.&lt;TD&gt;1956&lt;TD&gt;Vladimír Sýkora&lt;TD&gt;SV Baník Stříbro&lt;TD&gt;14:17</v>
      </c>
      <c r="H129" s="1">
        <v>14</v>
      </c>
      <c r="I129" s="1">
        <v>17</v>
      </c>
    </row>
    <row r="130" spans="1:9" ht="12.75">
      <c r="A130" s="2">
        <v>117</v>
      </c>
      <c r="B130" s="9">
        <v>5</v>
      </c>
      <c r="C130" s="2">
        <v>1955</v>
      </c>
      <c r="D130" s="1" t="s">
        <v>79</v>
      </c>
      <c r="E130" s="1" t="s">
        <v>25</v>
      </c>
      <c r="F130" s="4">
        <f t="shared" si="8"/>
        <v>0.01017361111111111</v>
      </c>
      <c r="G130" s="15" t="str">
        <f t="shared" si="9"/>
        <v>&lt;TR&gt;&lt;TD&gt;117&lt;TD&gt;5.&lt;TD&gt;1955&lt;TD&gt;Josef Němec&lt;TD&gt;Tachov&lt;TD&gt;14:39</v>
      </c>
      <c r="H130" s="1">
        <v>14</v>
      </c>
      <c r="I130" s="1">
        <v>39</v>
      </c>
    </row>
    <row r="131" spans="1:9" ht="12.75">
      <c r="A131" s="2">
        <v>55</v>
      </c>
      <c r="B131" s="9">
        <v>6</v>
      </c>
      <c r="C131" s="2">
        <v>1953</v>
      </c>
      <c r="D131" s="1" t="s">
        <v>83</v>
      </c>
      <c r="E131" s="1" t="s">
        <v>22</v>
      </c>
      <c r="F131" s="4">
        <f t="shared" si="8"/>
        <v>0.010555555555555554</v>
      </c>
      <c r="G131" s="15" t="str">
        <f t="shared" si="9"/>
        <v>&lt;TR&gt;&lt;TD&gt;55&lt;TD&gt;6.&lt;TD&gt;1953&lt;TD&gt;Vladimír Barnáš&lt;TD&gt;SV Baník Stříbro&lt;TD&gt;15:12</v>
      </c>
      <c r="H131" s="1">
        <v>15</v>
      </c>
      <c r="I131" s="1">
        <v>12</v>
      </c>
    </row>
    <row r="132" spans="1:9" ht="12.75">
      <c r="A132" s="2">
        <v>141</v>
      </c>
      <c r="B132" s="9">
        <v>7</v>
      </c>
      <c r="C132" s="2">
        <v>1950</v>
      </c>
      <c r="D132" s="1" t="s">
        <v>87</v>
      </c>
      <c r="E132" s="1" t="s">
        <v>88</v>
      </c>
      <c r="F132" s="4">
        <f t="shared" si="8"/>
        <v>0.010775462962962964</v>
      </c>
      <c r="G132" s="15" t="str">
        <f t="shared" si="9"/>
        <v>&lt;TR&gt;&lt;TD&gt;141&lt;TD&gt;7.&lt;TD&gt;1950&lt;TD&gt;Jiří Čeček&lt;TD&gt;Sokol Konstantinovy Lázně&lt;TD&gt;15:31</v>
      </c>
      <c r="H132" s="1">
        <v>15</v>
      </c>
      <c r="I132" s="1">
        <v>31</v>
      </c>
    </row>
    <row r="133" spans="1:9" ht="12.75">
      <c r="A133" s="2">
        <v>136</v>
      </c>
      <c r="B133" s="9">
        <v>8</v>
      </c>
      <c r="C133" s="2">
        <v>1957</v>
      </c>
      <c r="D133" s="1" t="s">
        <v>86</v>
      </c>
      <c r="E133" s="1" t="s">
        <v>22</v>
      </c>
      <c r="F133" s="4">
        <f t="shared" si="8"/>
        <v>0.011354166666666667</v>
      </c>
      <c r="G133" s="15" t="str">
        <f t="shared" si="9"/>
        <v>&lt;TR&gt;&lt;TD&gt;136&lt;TD&gt;8.&lt;TD&gt;1957&lt;TD&gt;Antonín Lacina&lt;TD&gt;SV Baník Stříbro&lt;TD&gt;16:21</v>
      </c>
      <c r="H133" s="1">
        <v>16</v>
      </c>
      <c r="I133" s="1">
        <v>21</v>
      </c>
    </row>
    <row r="134" spans="1:9" ht="12.75">
      <c r="A134" s="2">
        <v>27</v>
      </c>
      <c r="B134" s="9">
        <v>9</v>
      </c>
      <c r="C134" s="2">
        <v>1950</v>
      </c>
      <c r="D134" s="1" t="s">
        <v>85</v>
      </c>
      <c r="E134" s="1" t="s">
        <v>22</v>
      </c>
      <c r="F134" s="4">
        <f t="shared" si="8"/>
        <v>0.011527777777777777</v>
      </c>
      <c r="G134" s="15" t="str">
        <f t="shared" si="9"/>
        <v>&lt;TR&gt;&lt;TD&gt;27&lt;TD&gt;9.&lt;TD&gt;1950&lt;TD&gt;Jiří Lacina&lt;TD&gt;SV Baník Stříbro&lt;TD&gt;16:36</v>
      </c>
      <c r="H134" s="1">
        <v>16</v>
      </c>
      <c r="I134" s="1">
        <v>36</v>
      </c>
    </row>
    <row r="135" spans="1:9" ht="12.75">
      <c r="A135" s="2">
        <v>100</v>
      </c>
      <c r="B135" s="9">
        <v>10</v>
      </c>
      <c r="C135" s="2">
        <v>1956</v>
      </c>
      <c r="D135" s="1" t="s">
        <v>153</v>
      </c>
      <c r="E135" s="1" t="s">
        <v>154</v>
      </c>
      <c r="F135" s="4">
        <f t="shared" si="8"/>
        <v>0.011701388888888891</v>
      </c>
      <c r="G135" s="15" t="str">
        <f t="shared" si="9"/>
        <v>&lt;TR&gt;&lt;TD&gt;100&lt;TD&gt;10.&lt;TD&gt;1956&lt;TD&gt;Ivan Moročkovski&lt;TD&gt;Přimda&lt;TD&gt;16:51</v>
      </c>
      <c r="H135" s="1">
        <v>16</v>
      </c>
      <c r="I135" s="1">
        <v>51</v>
      </c>
    </row>
    <row r="136" spans="1:9" s="11" customFormat="1" ht="22.5" customHeight="1">
      <c r="A136" s="10" t="s">
        <v>18</v>
      </c>
      <c r="B136" s="12"/>
      <c r="C136" s="10"/>
      <c r="D136" s="10"/>
      <c r="E136" s="10"/>
      <c r="F136" s="10"/>
      <c r="G136" s="15" t="str">
        <f aca="true" t="shared" si="10" ref="G136:G142">"&lt;TR&gt;&lt;TD&gt;"&amp;A136&amp;"&lt;TD&gt;"&amp;TEXT(B136,"#.")&amp;"&lt;TD&gt;"&amp;C136&amp;"&lt;TD&gt;"&amp;D136&amp;"&lt;TD&gt;"&amp;E136&amp;"&lt;TD&gt;"&amp;TEXT(F136,"mm:ss")</f>
        <v>&lt;TR&gt;&lt;TD&gt;Muži 60 a více let:&lt;TD&gt;.&lt;TD&gt;&lt;TD&gt;&lt;TD&gt;&lt;TD&gt;00:00</v>
      </c>
      <c r="H136" s="1"/>
      <c r="I136" s="1"/>
    </row>
    <row r="137" spans="1:7" ht="18" customHeight="1">
      <c r="A137" s="5" t="s">
        <v>6</v>
      </c>
      <c r="B137" s="5" t="s">
        <v>7</v>
      </c>
      <c r="C137" s="5" t="s">
        <v>2</v>
      </c>
      <c r="D137" s="5" t="s">
        <v>3</v>
      </c>
      <c r="E137" s="5" t="s">
        <v>4</v>
      </c>
      <c r="F137" s="5" t="s">
        <v>5</v>
      </c>
      <c r="G137" s="15" t="str">
        <f t="shared" si="10"/>
        <v>&lt;TR&gt;&lt;TD&gt;Start. č.&lt;TD&gt;Pořadí&lt;TD&gt;Ročník&lt;TD&gt;Jméno&lt;TD&gt;Oddíl&lt;TD&gt;Čas</v>
      </c>
    </row>
    <row r="138" spans="1:9" ht="12.75">
      <c r="A138" s="2">
        <v>85</v>
      </c>
      <c r="B138" s="9">
        <v>1</v>
      </c>
      <c r="C138" s="2">
        <v>1946</v>
      </c>
      <c r="D138" s="1" t="s">
        <v>90</v>
      </c>
      <c r="E138" s="1" t="s">
        <v>22</v>
      </c>
      <c r="F138" s="4">
        <f>TIME(0,H138,I138)</f>
        <v>0.009421296296296296</v>
      </c>
      <c r="G138" s="15" t="str">
        <f>"&lt;TR&gt;&lt;TD&gt;"&amp;A138&amp;"&lt;TD&gt;"&amp;TEXT(B138,"#.")&amp;"&lt;TD&gt;"&amp;C138&amp;"&lt;TD&gt;"&amp;D138&amp;"&lt;TD&gt;"&amp;E138&amp;"&lt;TD&gt;"&amp;TEXT(F138,"mm:ss")</f>
        <v>&lt;TR&gt;&lt;TD&gt;85&lt;TD&gt;1.&lt;TD&gt;1946&lt;TD&gt;Václav Šůcha&lt;TD&gt;SV Baník Stříbro&lt;TD&gt;13:34</v>
      </c>
      <c r="H138" s="1">
        <v>13</v>
      </c>
      <c r="I138" s="1">
        <v>34</v>
      </c>
    </row>
    <row r="139" spans="1:9" ht="12.75">
      <c r="A139" s="2">
        <v>129</v>
      </c>
      <c r="B139" s="9">
        <v>2</v>
      </c>
      <c r="C139" s="2">
        <v>1948</v>
      </c>
      <c r="D139" s="1" t="s">
        <v>91</v>
      </c>
      <c r="E139" s="1" t="s">
        <v>22</v>
      </c>
      <c r="F139" s="4">
        <f>TIME(0,H139,I139)</f>
        <v>0.011099537037037038</v>
      </c>
      <c r="G139" s="15" t="str">
        <f>"&lt;TR&gt;&lt;TD&gt;"&amp;A139&amp;"&lt;TD&gt;"&amp;TEXT(B139,"#.")&amp;"&lt;TD&gt;"&amp;C139&amp;"&lt;TD&gt;"&amp;D139&amp;"&lt;TD&gt;"&amp;E139&amp;"&lt;TD&gt;"&amp;TEXT(F139,"mm:ss")</f>
        <v>&lt;TR&gt;&lt;TD&gt;129&lt;TD&gt;2.&lt;TD&gt;1948&lt;TD&gt;Zdeněk Bouška&lt;TD&gt;SV Baník Stříbro&lt;TD&gt;15:59</v>
      </c>
      <c r="H139" s="1">
        <v>15</v>
      </c>
      <c r="I139" s="1">
        <v>59</v>
      </c>
    </row>
    <row r="140" spans="1:9" ht="12.75">
      <c r="A140" s="2">
        <v>101</v>
      </c>
      <c r="B140" s="9">
        <v>3</v>
      </c>
      <c r="C140" s="2">
        <v>1943</v>
      </c>
      <c r="D140" s="1" t="s">
        <v>89</v>
      </c>
      <c r="E140" s="1" t="s">
        <v>22</v>
      </c>
      <c r="F140" s="4">
        <f>TIME(0,H140,I140)</f>
        <v>0.013078703703703703</v>
      </c>
      <c r="G140" s="15" t="str">
        <f>"&lt;TR&gt;&lt;TD&gt;"&amp;A140&amp;"&lt;TD&gt;"&amp;TEXT(B140,"#.")&amp;"&lt;TD&gt;"&amp;C140&amp;"&lt;TD&gt;"&amp;D140&amp;"&lt;TD&gt;"&amp;E140&amp;"&lt;TD&gt;"&amp;TEXT(F140,"mm:ss")</f>
        <v>&lt;TR&gt;&lt;TD&gt;101&lt;TD&gt;3.&lt;TD&gt;1943&lt;TD&gt;Karel Böhm&lt;TD&gt;SV Baník Stříbro&lt;TD&gt;18:50</v>
      </c>
      <c r="H140" s="1">
        <v>18</v>
      </c>
      <c r="I140" s="1">
        <v>50</v>
      </c>
    </row>
    <row r="141" spans="1:7" s="11" customFormat="1" ht="22.5" customHeight="1">
      <c r="A141" s="10" t="s">
        <v>23</v>
      </c>
      <c r="B141" s="12"/>
      <c r="C141" s="10"/>
      <c r="D141" s="10"/>
      <c r="E141" s="10"/>
      <c r="F141" s="10"/>
      <c r="G141" s="15" t="str">
        <f t="shared" si="10"/>
        <v>&lt;TR&gt;&lt;TD&gt;Ženy:&lt;TD&gt;.&lt;TD&gt;&lt;TD&gt;&lt;TD&gt;&lt;TD&gt;00:00</v>
      </c>
    </row>
    <row r="142" spans="1:7" ht="18" customHeight="1">
      <c r="A142" s="5" t="s">
        <v>6</v>
      </c>
      <c r="B142" s="5" t="s">
        <v>7</v>
      </c>
      <c r="C142" s="5" t="s">
        <v>2</v>
      </c>
      <c r="D142" s="5" t="s">
        <v>3</v>
      </c>
      <c r="E142" s="5" t="s">
        <v>4</v>
      </c>
      <c r="F142" s="5" t="s">
        <v>5</v>
      </c>
      <c r="G142" s="15" t="str">
        <f t="shared" si="10"/>
        <v>&lt;TR&gt;&lt;TD&gt;Start. č.&lt;TD&gt;Pořadí&lt;TD&gt;Ročník&lt;TD&gt;Jméno&lt;TD&gt;Oddíl&lt;TD&gt;Čas</v>
      </c>
    </row>
    <row r="143" spans="1:9" ht="12.75">
      <c r="A143" s="2">
        <v>33</v>
      </c>
      <c r="B143" s="9">
        <v>1</v>
      </c>
      <c r="C143" s="2">
        <v>1984</v>
      </c>
      <c r="D143" s="1" t="s">
        <v>139</v>
      </c>
      <c r="E143" s="1" t="s">
        <v>147</v>
      </c>
      <c r="F143" s="4">
        <f aca="true" t="shared" si="11" ref="F143:F154">TIME(0,H143,I143)</f>
        <v>0.008877314814814815</v>
      </c>
      <c r="G143" s="15" t="str">
        <f aca="true" t="shared" si="12" ref="G143:G154">"&lt;TR&gt;&lt;TD&gt;"&amp;A143&amp;"&lt;TD&gt;"&amp;TEXT(B143,"#.")&amp;"&lt;TD&gt;"&amp;C143&amp;"&lt;TD&gt;"&amp;D143&amp;"&lt;TD&gt;"&amp;E143&amp;"&lt;TD&gt;"&amp;TEXT(F143,"mm:ss")</f>
        <v>&lt;TR&gt;&lt;TD&gt;33&lt;TD&gt;1.&lt;TD&gt;1984&lt;TD&gt;Lada Mandlíková&lt;TD&gt;AK Sokolov&lt;TD&gt;12:47</v>
      </c>
      <c r="H143" s="1">
        <v>12</v>
      </c>
      <c r="I143" s="1">
        <v>47</v>
      </c>
    </row>
    <row r="144" spans="1:9" ht="12.75">
      <c r="A144" s="2">
        <v>72</v>
      </c>
      <c r="B144" s="9">
        <v>2</v>
      </c>
      <c r="C144" s="2">
        <v>1993</v>
      </c>
      <c r="D144" s="1" t="s">
        <v>95</v>
      </c>
      <c r="E144" s="1" t="s">
        <v>21</v>
      </c>
      <c r="F144" s="4">
        <f t="shared" si="11"/>
        <v>0.009583333333333334</v>
      </c>
      <c r="G144" s="15" t="str">
        <f t="shared" si="12"/>
        <v>&lt;TR&gt;&lt;TD&gt;72&lt;TD&gt;2.&lt;TD&gt;1993&lt;TD&gt;Karolína Hrubá&lt;TD&gt;Stříbro&lt;TD&gt;13:48</v>
      </c>
      <c r="H144" s="1">
        <v>13</v>
      </c>
      <c r="I144" s="1">
        <v>48</v>
      </c>
    </row>
    <row r="145" spans="1:9" ht="12.75">
      <c r="A145" s="2">
        <v>88</v>
      </c>
      <c r="B145" s="9">
        <v>3</v>
      </c>
      <c r="C145" s="2">
        <v>1989</v>
      </c>
      <c r="D145" s="1" t="s">
        <v>92</v>
      </c>
      <c r="E145" s="1" t="s">
        <v>148</v>
      </c>
      <c r="F145" s="4">
        <f t="shared" si="11"/>
        <v>0.00962962962962963</v>
      </c>
      <c r="G145" s="15" t="str">
        <f t="shared" si="12"/>
        <v>&lt;TR&gt;&lt;TD&gt;88&lt;TD&gt;3.&lt;TD&gt;1989&lt;TD&gt;Soňa Müllerová&lt;TD&gt;SC Marathon Plzeň&lt;TD&gt;13:52</v>
      </c>
      <c r="H145" s="1">
        <v>13</v>
      </c>
      <c r="I145" s="1">
        <v>52</v>
      </c>
    </row>
    <row r="146" spans="1:9" ht="12.75">
      <c r="A146" s="2">
        <v>105</v>
      </c>
      <c r="B146" s="9">
        <v>4</v>
      </c>
      <c r="C146" s="2">
        <v>1980</v>
      </c>
      <c r="D146" s="1" t="s">
        <v>145</v>
      </c>
      <c r="E146" s="1" t="s">
        <v>21</v>
      </c>
      <c r="F146" s="4">
        <f t="shared" si="11"/>
        <v>0.01105324074074074</v>
      </c>
      <c r="G146" s="15" t="str">
        <f t="shared" si="12"/>
        <v>&lt;TR&gt;&lt;TD&gt;105&lt;TD&gt;4.&lt;TD&gt;1980&lt;TD&gt;Mirka Schimmerová&lt;TD&gt;Stříbro&lt;TD&gt;15:55</v>
      </c>
      <c r="H146" s="1">
        <v>15</v>
      </c>
      <c r="I146" s="1">
        <v>55</v>
      </c>
    </row>
    <row r="147" spans="1:9" ht="12.75">
      <c r="A147" s="2">
        <v>28</v>
      </c>
      <c r="B147" s="9">
        <v>5</v>
      </c>
      <c r="C147" s="2">
        <v>1994</v>
      </c>
      <c r="D147" s="1" t="s">
        <v>60</v>
      </c>
      <c r="E147" s="1" t="s">
        <v>24</v>
      </c>
      <c r="F147" s="4">
        <f t="shared" si="11"/>
        <v>0.01167824074074074</v>
      </c>
      <c r="G147" s="15" t="str">
        <f t="shared" si="12"/>
        <v>&lt;TR&gt;&lt;TD&gt;28&lt;TD&gt;5.&lt;TD&gt;1994&lt;TD&gt;Eliška Jabůrková&lt;TD&gt;Bor&lt;TD&gt;16:49</v>
      </c>
      <c r="H147" s="1">
        <v>16</v>
      </c>
      <c r="I147" s="1">
        <v>49</v>
      </c>
    </row>
    <row r="148" spans="1:9" ht="12.75">
      <c r="A148" s="2">
        <v>19</v>
      </c>
      <c r="B148" s="9">
        <v>6</v>
      </c>
      <c r="C148" s="2">
        <v>1964</v>
      </c>
      <c r="D148" s="1" t="s">
        <v>94</v>
      </c>
      <c r="E148" s="1" t="s">
        <v>21</v>
      </c>
      <c r="F148" s="4">
        <f t="shared" si="11"/>
        <v>0.012430555555555554</v>
      </c>
      <c r="G148" s="15" t="str">
        <f t="shared" si="12"/>
        <v>&lt;TR&gt;&lt;TD&gt;19&lt;TD&gt;6.&lt;TD&gt;1964&lt;TD&gt;Jana Hrubá&lt;TD&gt;Stříbro&lt;TD&gt;17:54</v>
      </c>
      <c r="H148" s="1">
        <v>17</v>
      </c>
      <c r="I148" s="1">
        <v>54</v>
      </c>
    </row>
    <row r="149" spans="1:9" ht="12.75">
      <c r="A149" s="2">
        <v>75</v>
      </c>
      <c r="B149" s="9">
        <v>7</v>
      </c>
      <c r="C149" s="2">
        <v>1989</v>
      </c>
      <c r="D149" s="1" t="s">
        <v>142</v>
      </c>
      <c r="E149" s="1" t="s">
        <v>99</v>
      </c>
      <c r="F149" s="4">
        <f t="shared" si="11"/>
        <v>0.012997685185185183</v>
      </c>
      <c r="G149" s="15" t="str">
        <f t="shared" si="12"/>
        <v>&lt;TR&gt;&lt;TD&gt;75&lt;TD&gt;7.&lt;TD&gt;1989&lt;TD&gt;Tereza Jašová&lt;TD&gt;Kladruby&lt;TD&gt;18:43</v>
      </c>
      <c r="H149" s="1">
        <v>18</v>
      </c>
      <c r="I149" s="1">
        <v>43</v>
      </c>
    </row>
    <row r="150" spans="1:9" ht="12.75">
      <c r="A150" s="2">
        <v>32</v>
      </c>
      <c r="B150" s="9">
        <v>8</v>
      </c>
      <c r="C150" s="2">
        <v>1995</v>
      </c>
      <c r="D150" s="1" t="s">
        <v>58</v>
      </c>
      <c r="E150" s="1" t="s">
        <v>20</v>
      </c>
      <c r="F150" s="4">
        <f t="shared" si="11"/>
        <v>0.013113425925925926</v>
      </c>
      <c r="G150" s="15" t="str">
        <f t="shared" si="12"/>
        <v>&lt;TR&gt;&lt;TD&gt;32&lt;TD&gt;8.&lt;TD&gt;1995&lt;TD&gt;Veronika Matulková&lt;TD&gt;Baník Stříbro&lt;TD&gt;18:53</v>
      </c>
      <c r="H150" s="1">
        <v>18</v>
      </c>
      <c r="I150" s="1">
        <v>53</v>
      </c>
    </row>
    <row r="151" spans="1:9" ht="12.75">
      <c r="A151" s="2">
        <v>90</v>
      </c>
      <c r="B151" s="9">
        <v>9</v>
      </c>
      <c r="C151" s="2">
        <v>1972</v>
      </c>
      <c r="D151" s="1" t="s">
        <v>143</v>
      </c>
      <c r="E151" s="1" t="s">
        <v>20</v>
      </c>
      <c r="F151" s="4">
        <f t="shared" si="11"/>
        <v>0.013136574074074077</v>
      </c>
      <c r="G151" s="15" t="str">
        <f t="shared" si="12"/>
        <v>&lt;TR&gt;&lt;TD&gt;90&lt;TD&gt;9.&lt;TD&gt;1972&lt;TD&gt;Markéta Krabcová&lt;TD&gt;Baník Stříbro&lt;TD&gt;18:55</v>
      </c>
      <c r="H151" s="1">
        <v>18</v>
      </c>
      <c r="I151" s="1">
        <v>55</v>
      </c>
    </row>
    <row r="152" spans="1:9" ht="12.75">
      <c r="A152" s="2">
        <v>97</v>
      </c>
      <c r="B152" s="9">
        <v>10</v>
      </c>
      <c r="C152" s="2">
        <v>1995</v>
      </c>
      <c r="D152" s="1" t="s">
        <v>59</v>
      </c>
      <c r="E152" s="1" t="s">
        <v>20</v>
      </c>
      <c r="F152" s="4">
        <f t="shared" si="11"/>
        <v>0.013148148148148147</v>
      </c>
      <c r="G152" s="15" t="str">
        <f t="shared" si="12"/>
        <v>&lt;TR&gt;&lt;TD&gt;97&lt;TD&gt;10.&lt;TD&gt;1995&lt;TD&gt;Jana Kalistová&lt;TD&gt;Baník Stříbro&lt;TD&gt;18:56</v>
      </c>
      <c r="H152" s="1">
        <v>18</v>
      </c>
      <c r="I152" s="1">
        <v>56</v>
      </c>
    </row>
    <row r="153" spans="1:9" ht="12.75">
      <c r="A153" s="2">
        <v>135</v>
      </c>
      <c r="B153" s="9">
        <v>11</v>
      </c>
      <c r="C153" s="2">
        <v>1965</v>
      </c>
      <c r="D153" s="1" t="s">
        <v>144</v>
      </c>
      <c r="E153" s="1" t="s">
        <v>20</v>
      </c>
      <c r="F153" s="4">
        <f t="shared" si="11"/>
        <v>0.013310185185185187</v>
      </c>
      <c r="G153" s="15" t="str">
        <f t="shared" si="12"/>
        <v>&lt;TR&gt;&lt;TD&gt;135&lt;TD&gt;11.&lt;TD&gt;1965&lt;TD&gt;Gábina Růžičková&lt;TD&gt;Baník Stříbro&lt;TD&gt;19:10</v>
      </c>
      <c r="H153" s="1">
        <v>19</v>
      </c>
      <c r="I153" s="1">
        <v>10</v>
      </c>
    </row>
    <row r="154" spans="1:9" ht="12.75">
      <c r="A154" s="2">
        <v>146</v>
      </c>
      <c r="B154" s="9">
        <v>12</v>
      </c>
      <c r="C154" s="2">
        <v>1985</v>
      </c>
      <c r="D154" s="1" t="s">
        <v>93</v>
      </c>
      <c r="E154" s="1" t="s">
        <v>20</v>
      </c>
      <c r="F154" s="4">
        <f t="shared" si="11"/>
        <v>0.013796296296296298</v>
      </c>
      <c r="G154" s="15" t="str">
        <f t="shared" si="12"/>
        <v>&lt;TR&gt;&lt;TD&gt;146&lt;TD&gt;12.&lt;TD&gt;1985&lt;TD&gt;Naďa Zíková&lt;TD&gt;Baník Stříbro&lt;TD&gt;19:52</v>
      </c>
      <c r="H154" s="1">
        <v>19</v>
      </c>
      <c r="I154" s="1">
        <v>52</v>
      </c>
    </row>
  </sheetData>
  <sheetProtection/>
  <printOptions horizontalCentered="1"/>
  <pageMargins left="0.7" right="0.7" top="0.75" bottom="0.75" header="0.3" footer="0.3"/>
  <pageSetup fitToHeight="0" horizontalDpi="600" verticalDpi="600" orientation="portrait" paperSize="9" scale="80" r:id="rId1"/>
  <rowBreaks count="2" manualBreakCount="2">
    <brk id="53" max="5" man="1"/>
    <brk id="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Petr</cp:lastModifiedBy>
  <cp:lastPrinted>2009-12-24T14:53:05Z</cp:lastPrinted>
  <dcterms:created xsi:type="dcterms:W3CDTF">2001-02-17T11:08:09Z</dcterms:created>
  <dcterms:modified xsi:type="dcterms:W3CDTF">2009-12-25T19:09:37Z</dcterms:modified>
  <cp:category/>
  <cp:version/>
  <cp:contentType/>
  <cp:contentStatus/>
</cp:coreProperties>
</file>