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65476" windowWidth="11685" windowHeight="11700" activeTab="0"/>
  </bookViews>
  <sheets>
    <sheet name="program 2014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<sst xmlns="http://schemas.openxmlformats.org/spreadsheetml/2006/main" count="120" uniqueCount="74">
  <si>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>Chlapci</t>
  </si>
  <si>
    <t xml:space="preserve">Dívky </t>
  </si>
  <si>
    <t>Nejmladší žákyně II.</t>
  </si>
  <si>
    <t>Nejmladší žáci II.</t>
  </si>
  <si>
    <t>Nejmladší žákyně I.</t>
  </si>
  <si>
    <t>Nejmladší žáci I.</t>
  </si>
  <si>
    <t>Žákyně mladší</t>
  </si>
  <si>
    <t>Žáci mladší</t>
  </si>
  <si>
    <t>Žákyně starší</t>
  </si>
  <si>
    <t>Žáci starší</t>
  </si>
  <si>
    <t>Dorostenky</t>
  </si>
  <si>
    <t>Dorostenci</t>
  </si>
  <si>
    <t>Juniorky</t>
  </si>
  <si>
    <t>Junioři</t>
  </si>
  <si>
    <t>Muži A</t>
  </si>
  <si>
    <t>Ženy A</t>
  </si>
  <si>
    <t>900 m</t>
  </si>
  <si>
    <t>1500 m</t>
  </si>
  <si>
    <t>vyhlašovací blok</t>
  </si>
  <si>
    <t>1 x 900</t>
  </si>
  <si>
    <t>1 x 1500</t>
  </si>
  <si>
    <t>Čas startu</t>
  </si>
  <si>
    <t>Kategorie</t>
  </si>
  <si>
    <t>Vzdálenost</t>
  </si>
  <si>
    <t>Okruhy</t>
  </si>
  <si>
    <t>80 m</t>
  </si>
  <si>
    <t>120 m</t>
  </si>
  <si>
    <t>1 x 80</t>
  </si>
  <si>
    <t>1 x 120</t>
  </si>
  <si>
    <t>Věk</t>
  </si>
  <si>
    <t>20-34 let</t>
  </si>
  <si>
    <t>18-19 let</t>
  </si>
  <si>
    <t>16-17 let</t>
  </si>
  <si>
    <t>14-15 let</t>
  </si>
  <si>
    <t>12-13 let</t>
  </si>
  <si>
    <t>10-11 let</t>
  </si>
  <si>
    <t>8-9 let</t>
  </si>
  <si>
    <t>6-7 let</t>
  </si>
  <si>
    <t>5 let a mladší</t>
  </si>
  <si>
    <t>Zahájení</t>
  </si>
  <si>
    <t>3000 m</t>
  </si>
  <si>
    <t>2 x 1500</t>
  </si>
  <si>
    <t>300 m</t>
  </si>
  <si>
    <t>1 x 300</t>
  </si>
  <si>
    <t>600 m</t>
  </si>
  <si>
    <t>2 x 300</t>
  </si>
  <si>
    <t>7500 m</t>
  </si>
  <si>
    <t>10300 m</t>
  </si>
  <si>
    <t>1 x 300 + 2 x 5000</t>
  </si>
  <si>
    <t>1 x 300 + 1 x 5000 + 1 x 2200</t>
  </si>
  <si>
    <t>Barevné značení okruhů</t>
  </si>
  <si>
    <t>Lidový běh</t>
  </si>
  <si>
    <t>2500 m</t>
  </si>
  <si>
    <t>1 x 300 + 1 x 2200</t>
  </si>
  <si>
    <t>20-39 let</t>
  </si>
  <si>
    <t>Muži B</t>
  </si>
  <si>
    <t>40-49 let</t>
  </si>
  <si>
    <t>Muži C</t>
  </si>
  <si>
    <t>50-59 let</t>
  </si>
  <si>
    <t>Muži D</t>
  </si>
  <si>
    <t>60-69 let</t>
  </si>
  <si>
    <t>Muži E</t>
  </si>
  <si>
    <t>Ženy B</t>
  </si>
  <si>
    <t>35-44 let</t>
  </si>
  <si>
    <t>Ženy C</t>
  </si>
  <si>
    <t>45-54 let</t>
  </si>
  <si>
    <t>Ženy D</t>
  </si>
  <si>
    <t>55 let a starší</t>
  </si>
  <si>
    <t>70 a starší</t>
  </si>
  <si>
    <t>Rok narození od</t>
  </si>
  <si>
    <t>Rok narození do</t>
  </si>
  <si>
    <t>mladší</t>
  </si>
  <si>
    <t>starší</t>
  </si>
  <si>
    <t>Běh dobroučským krajem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</si>
</sst>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ill="1" applyAlignment="1">
      <alignment/>
    </xf>
    <xf numFmtId="20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20" fontId="1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indent="1"/>
    </xf>
    <xf numFmtId="0" fontId="4" fillId="3" borderId="10" xfId="0" applyFont="1" applyFill="1" applyBorder="1" applyAlignment="1">
      <alignment horizontal="right" indent="1"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20" fontId="4" fillId="33" borderId="10" xfId="0" applyNumberFormat="1" applyFont="1" applyFill="1" applyBorder="1" applyAlignment="1">
      <alignment horizontal="right" vertical="center" wrapText="1"/>
    </xf>
    <xf numFmtId="20" fontId="1" fillId="3" borderId="10" xfId="0" applyNumberFormat="1" applyFont="1" applyFill="1" applyBorder="1" applyAlignment="1">
      <alignment/>
    </xf>
    <xf numFmtId="20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/>
    </xf>
    <xf numFmtId="20" fontId="1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 indent="1"/>
    </xf>
    <xf numFmtId="0" fontId="4" fillId="4" borderId="10" xfId="0" applyFont="1" applyFill="1" applyBorder="1" applyAlignment="1">
      <alignment horizontal="right" indent="1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right"/>
    </xf>
    <xf numFmtId="0" fontId="0" fillId="4" borderId="10" xfId="0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1" fillId="3" borderId="10" xfId="0" applyFont="1" applyFill="1" applyBorder="1" applyAlignment="1">
      <alignment horizontal="right" indent="1"/>
    </xf>
    <xf numFmtId="0" fontId="1" fillId="0" borderId="10" xfId="0" applyFont="1" applyFill="1" applyBorder="1" applyAlignment="1">
      <alignment horizontal="right" indent="1"/>
    </xf>
    <xf numFmtId="0" fontId="1" fillId="4" borderId="10" xfId="0" applyFont="1" applyFill="1" applyBorder="1" applyAlignment="1">
      <alignment horizontal="right" indent="1"/>
    </xf>
    <xf numFmtId="0" fontId="1" fillId="3" borderId="10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vertical="top" wrapText="1" inden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12</xdr:row>
      <xdr:rowOff>76200</xdr:rowOff>
    </xdr:from>
    <xdr:to>
      <xdr:col>7</xdr:col>
      <xdr:colOff>619125</xdr:colOff>
      <xdr:row>12</xdr:row>
      <xdr:rowOff>304800</xdr:rowOff>
    </xdr:to>
    <xdr:sp>
      <xdr:nvSpPr>
        <xdr:cNvPr id="1" name="Oval 2"/>
        <xdr:cNvSpPr>
          <a:spLocks/>
        </xdr:cNvSpPr>
      </xdr:nvSpPr>
      <xdr:spPr>
        <a:xfrm>
          <a:off x="12430125" y="5267325"/>
          <a:ext cx="533400" cy="2286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76200</xdr:rowOff>
    </xdr:from>
    <xdr:to>
      <xdr:col>7</xdr:col>
      <xdr:colOff>619125</xdr:colOff>
      <xdr:row>10</xdr:row>
      <xdr:rowOff>304800</xdr:rowOff>
    </xdr:to>
    <xdr:sp>
      <xdr:nvSpPr>
        <xdr:cNvPr id="2" name="Oval 4"/>
        <xdr:cNvSpPr>
          <a:spLocks/>
        </xdr:cNvSpPr>
      </xdr:nvSpPr>
      <xdr:spPr>
        <a:xfrm>
          <a:off x="12430125" y="4505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76200</xdr:rowOff>
    </xdr:from>
    <xdr:to>
      <xdr:col>7</xdr:col>
      <xdr:colOff>619125</xdr:colOff>
      <xdr:row>9</xdr:row>
      <xdr:rowOff>304800</xdr:rowOff>
    </xdr:to>
    <xdr:sp>
      <xdr:nvSpPr>
        <xdr:cNvPr id="3" name="Oval 5"/>
        <xdr:cNvSpPr>
          <a:spLocks/>
        </xdr:cNvSpPr>
      </xdr:nvSpPr>
      <xdr:spPr>
        <a:xfrm>
          <a:off x="12430125" y="4124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76200</xdr:rowOff>
    </xdr:from>
    <xdr:to>
      <xdr:col>7</xdr:col>
      <xdr:colOff>619125</xdr:colOff>
      <xdr:row>14</xdr:row>
      <xdr:rowOff>304800</xdr:rowOff>
    </xdr:to>
    <xdr:sp>
      <xdr:nvSpPr>
        <xdr:cNvPr id="4" name="Oval 6"/>
        <xdr:cNvSpPr>
          <a:spLocks/>
        </xdr:cNvSpPr>
      </xdr:nvSpPr>
      <xdr:spPr>
        <a:xfrm>
          <a:off x="12430125" y="6029325"/>
          <a:ext cx="533400" cy="2286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76200</xdr:rowOff>
    </xdr:from>
    <xdr:to>
      <xdr:col>7</xdr:col>
      <xdr:colOff>619125</xdr:colOff>
      <xdr:row>20</xdr:row>
      <xdr:rowOff>304800</xdr:rowOff>
    </xdr:to>
    <xdr:sp>
      <xdr:nvSpPr>
        <xdr:cNvPr id="5" name="Oval 12"/>
        <xdr:cNvSpPr>
          <a:spLocks/>
        </xdr:cNvSpPr>
      </xdr:nvSpPr>
      <xdr:spPr>
        <a:xfrm>
          <a:off x="12430125" y="8315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76200</xdr:rowOff>
    </xdr:from>
    <xdr:to>
      <xdr:col>7</xdr:col>
      <xdr:colOff>619125</xdr:colOff>
      <xdr:row>21</xdr:row>
      <xdr:rowOff>304800</xdr:rowOff>
    </xdr:to>
    <xdr:sp>
      <xdr:nvSpPr>
        <xdr:cNvPr id="6" name="Oval 13"/>
        <xdr:cNvSpPr>
          <a:spLocks/>
        </xdr:cNvSpPr>
      </xdr:nvSpPr>
      <xdr:spPr>
        <a:xfrm>
          <a:off x="12430125" y="8696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76200</xdr:rowOff>
    </xdr:from>
    <xdr:to>
      <xdr:col>7</xdr:col>
      <xdr:colOff>619125</xdr:colOff>
      <xdr:row>22</xdr:row>
      <xdr:rowOff>304800</xdr:rowOff>
    </xdr:to>
    <xdr:sp>
      <xdr:nvSpPr>
        <xdr:cNvPr id="7" name="Oval 14"/>
        <xdr:cNvSpPr>
          <a:spLocks/>
        </xdr:cNvSpPr>
      </xdr:nvSpPr>
      <xdr:spPr>
        <a:xfrm>
          <a:off x="12430125" y="9077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23</xdr:row>
      <xdr:rowOff>76200</xdr:rowOff>
    </xdr:from>
    <xdr:to>
      <xdr:col>7</xdr:col>
      <xdr:colOff>619125</xdr:colOff>
      <xdr:row>23</xdr:row>
      <xdr:rowOff>304800</xdr:rowOff>
    </xdr:to>
    <xdr:sp>
      <xdr:nvSpPr>
        <xdr:cNvPr id="8" name="Oval 15"/>
        <xdr:cNvSpPr>
          <a:spLocks/>
        </xdr:cNvSpPr>
      </xdr:nvSpPr>
      <xdr:spPr>
        <a:xfrm>
          <a:off x="12430125" y="9458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76200</xdr:rowOff>
    </xdr:from>
    <xdr:to>
      <xdr:col>7</xdr:col>
      <xdr:colOff>619125</xdr:colOff>
      <xdr:row>24</xdr:row>
      <xdr:rowOff>304800</xdr:rowOff>
    </xdr:to>
    <xdr:sp>
      <xdr:nvSpPr>
        <xdr:cNvPr id="9" name="Oval 16"/>
        <xdr:cNvSpPr>
          <a:spLocks/>
        </xdr:cNvSpPr>
      </xdr:nvSpPr>
      <xdr:spPr>
        <a:xfrm>
          <a:off x="12430125" y="9839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76200</xdr:rowOff>
    </xdr:from>
    <xdr:to>
      <xdr:col>7</xdr:col>
      <xdr:colOff>619125</xdr:colOff>
      <xdr:row>27</xdr:row>
      <xdr:rowOff>304800</xdr:rowOff>
    </xdr:to>
    <xdr:sp>
      <xdr:nvSpPr>
        <xdr:cNvPr id="10" name="Oval 17"/>
        <xdr:cNvSpPr>
          <a:spLocks/>
        </xdr:cNvSpPr>
      </xdr:nvSpPr>
      <xdr:spPr>
        <a:xfrm>
          <a:off x="12430125" y="10982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28</xdr:row>
      <xdr:rowOff>76200</xdr:rowOff>
    </xdr:from>
    <xdr:to>
      <xdr:col>7</xdr:col>
      <xdr:colOff>619125</xdr:colOff>
      <xdr:row>28</xdr:row>
      <xdr:rowOff>304800</xdr:rowOff>
    </xdr:to>
    <xdr:sp>
      <xdr:nvSpPr>
        <xdr:cNvPr id="11" name="Oval 18"/>
        <xdr:cNvSpPr>
          <a:spLocks/>
        </xdr:cNvSpPr>
      </xdr:nvSpPr>
      <xdr:spPr>
        <a:xfrm>
          <a:off x="12430125" y="11363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11</xdr:row>
      <xdr:rowOff>76200</xdr:rowOff>
    </xdr:from>
    <xdr:to>
      <xdr:col>7</xdr:col>
      <xdr:colOff>619125</xdr:colOff>
      <xdr:row>11</xdr:row>
      <xdr:rowOff>304800</xdr:rowOff>
    </xdr:to>
    <xdr:sp>
      <xdr:nvSpPr>
        <xdr:cNvPr id="12" name="Oval 36"/>
        <xdr:cNvSpPr>
          <a:spLocks/>
        </xdr:cNvSpPr>
      </xdr:nvSpPr>
      <xdr:spPr>
        <a:xfrm>
          <a:off x="12430125" y="4886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11</xdr:row>
      <xdr:rowOff>76200</xdr:rowOff>
    </xdr:from>
    <xdr:to>
      <xdr:col>8</xdr:col>
      <xdr:colOff>619125</xdr:colOff>
      <xdr:row>11</xdr:row>
      <xdr:rowOff>304800</xdr:rowOff>
    </xdr:to>
    <xdr:sp>
      <xdr:nvSpPr>
        <xdr:cNvPr id="13" name="Oval 37"/>
        <xdr:cNvSpPr>
          <a:spLocks/>
        </xdr:cNvSpPr>
      </xdr:nvSpPr>
      <xdr:spPr>
        <a:xfrm>
          <a:off x="13134975" y="4886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13</xdr:row>
      <xdr:rowOff>76200</xdr:rowOff>
    </xdr:from>
    <xdr:to>
      <xdr:col>7</xdr:col>
      <xdr:colOff>619125</xdr:colOff>
      <xdr:row>13</xdr:row>
      <xdr:rowOff>304800</xdr:rowOff>
    </xdr:to>
    <xdr:sp>
      <xdr:nvSpPr>
        <xdr:cNvPr id="14" name="Oval 38"/>
        <xdr:cNvSpPr>
          <a:spLocks/>
        </xdr:cNvSpPr>
      </xdr:nvSpPr>
      <xdr:spPr>
        <a:xfrm>
          <a:off x="12430125" y="5648325"/>
          <a:ext cx="533400" cy="2286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76200</xdr:rowOff>
    </xdr:from>
    <xdr:to>
      <xdr:col>7</xdr:col>
      <xdr:colOff>619125</xdr:colOff>
      <xdr:row>15</xdr:row>
      <xdr:rowOff>304800</xdr:rowOff>
    </xdr:to>
    <xdr:sp>
      <xdr:nvSpPr>
        <xdr:cNvPr id="15" name="Oval 43"/>
        <xdr:cNvSpPr>
          <a:spLocks/>
        </xdr:cNvSpPr>
      </xdr:nvSpPr>
      <xdr:spPr>
        <a:xfrm>
          <a:off x="12430125" y="6410325"/>
          <a:ext cx="533400" cy="2286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76200</xdr:rowOff>
    </xdr:from>
    <xdr:to>
      <xdr:col>8</xdr:col>
      <xdr:colOff>619125</xdr:colOff>
      <xdr:row>21</xdr:row>
      <xdr:rowOff>304800</xdr:rowOff>
    </xdr:to>
    <xdr:sp>
      <xdr:nvSpPr>
        <xdr:cNvPr id="16" name="Oval 29"/>
        <xdr:cNvSpPr>
          <a:spLocks/>
        </xdr:cNvSpPr>
      </xdr:nvSpPr>
      <xdr:spPr>
        <a:xfrm>
          <a:off x="13134975" y="8696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76200</xdr:rowOff>
    </xdr:from>
    <xdr:to>
      <xdr:col>8</xdr:col>
      <xdr:colOff>619125</xdr:colOff>
      <xdr:row>21</xdr:row>
      <xdr:rowOff>304800</xdr:rowOff>
    </xdr:to>
    <xdr:sp>
      <xdr:nvSpPr>
        <xdr:cNvPr id="17" name="Oval 29"/>
        <xdr:cNvSpPr>
          <a:spLocks/>
        </xdr:cNvSpPr>
      </xdr:nvSpPr>
      <xdr:spPr>
        <a:xfrm>
          <a:off x="13134975" y="8696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16</xdr:row>
      <xdr:rowOff>76200</xdr:rowOff>
    </xdr:from>
    <xdr:to>
      <xdr:col>7</xdr:col>
      <xdr:colOff>619125</xdr:colOff>
      <xdr:row>16</xdr:row>
      <xdr:rowOff>304800</xdr:rowOff>
    </xdr:to>
    <xdr:sp>
      <xdr:nvSpPr>
        <xdr:cNvPr id="18" name="Oval 6"/>
        <xdr:cNvSpPr>
          <a:spLocks/>
        </xdr:cNvSpPr>
      </xdr:nvSpPr>
      <xdr:spPr>
        <a:xfrm>
          <a:off x="12430125" y="6791325"/>
          <a:ext cx="533400" cy="2286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17</xdr:row>
      <xdr:rowOff>76200</xdr:rowOff>
    </xdr:from>
    <xdr:to>
      <xdr:col>7</xdr:col>
      <xdr:colOff>619125</xdr:colOff>
      <xdr:row>17</xdr:row>
      <xdr:rowOff>304800</xdr:rowOff>
    </xdr:to>
    <xdr:sp>
      <xdr:nvSpPr>
        <xdr:cNvPr id="19" name="Oval 43"/>
        <xdr:cNvSpPr>
          <a:spLocks/>
        </xdr:cNvSpPr>
      </xdr:nvSpPr>
      <xdr:spPr>
        <a:xfrm>
          <a:off x="12430125" y="7172325"/>
          <a:ext cx="533400" cy="2286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76200</xdr:rowOff>
    </xdr:from>
    <xdr:to>
      <xdr:col>7</xdr:col>
      <xdr:colOff>619125</xdr:colOff>
      <xdr:row>18</xdr:row>
      <xdr:rowOff>304800</xdr:rowOff>
    </xdr:to>
    <xdr:sp>
      <xdr:nvSpPr>
        <xdr:cNvPr id="20" name="Oval 6"/>
        <xdr:cNvSpPr>
          <a:spLocks/>
        </xdr:cNvSpPr>
      </xdr:nvSpPr>
      <xdr:spPr>
        <a:xfrm>
          <a:off x="12430125" y="7553325"/>
          <a:ext cx="533400" cy="2286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17</xdr:row>
      <xdr:rowOff>76200</xdr:rowOff>
    </xdr:from>
    <xdr:to>
      <xdr:col>8</xdr:col>
      <xdr:colOff>619125</xdr:colOff>
      <xdr:row>17</xdr:row>
      <xdr:rowOff>304800</xdr:rowOff>
    </xdr:to>
    <xdr:sp>
      <xdr:nvSpPr>
        <xdr:cNvPr id="21" name="Oval 43"/>
        <xdr:cNvSpPr>
          <a:spLocks/>
        </xdr:cNvSpPr>
      </xdr:nvSpPr>
      <xdr:spPr>
        <a:xfrm>
          <a:off x="13134975" y="7172325"/>
          <a:ext cx="533400" cy="2286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18</xdr:row>
      <xdr:rowOff>76200</xdr:rowOff>
    </xdr:from>
    <xdr:to>
      <xdr:col>8</xdr:col>
      <xdr:colOff>619125</xdr:colOff>
      <xdr:row>18</xdr:row>
      <xdr:rowOff>304800</xdr:rowOff>
    </xdr:to>
    <xdr:sp>
      <xdr:nvSpPr>
        <xdr:cNvPr id="22" name="Oval 6"/>
        <xdr:cNvSpPr>
          <a:spLocks/>
        </xdr:cNvSpPr>
      </xdr:nvSpPr>
      <xdr:spPr>
        <a:xfrm>
          <a:off x="13134975" y="7553325"/>
          <a:ext cx="533400" cy="2286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21</xdr:row>
      <xdr:rowOff>76200</xdr:rowOff>
    </xdr:from>
    <xdr:to>
      <xdr:col>9</xdr:col>
      <xdr:colOff>619125</xdr:colOff>
      <xdr:row>21</xdr:row>
      <xdr:rowOff>304800</xdr:rowOff>
    </xdr:to>
    <xdr:sp>
      <xdr:nvSpPr>
        <xdr:cNvPr id="23" name="Oval 29"/>
        <xdr:cNvSpPr>
          <a:spLocks/>
        </xdr:cNvSpPr>
      </xdr:nvSpPr>
      <xdr:spPr>
        <a:xfrm>
          <a:off x="13849350" y="8696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21</xdr:row>
      <xdr:rowOff>76200</xdr:rowOff>
    </xdr:from>
    <xdr:to>
      <xdr:col>9</xdr:col>
      <xdr:colOff>619125</xdr:colOff>
      <xdr:row>21</xdr:row>
      <xdr:rowOff>304800</xdr:rowOff>
    </xdr:to>
    <xdr:sp>
      <xdr:nvSpPr>
        <xdr:cNvPr id="24" name="Oval 29"/>
        <xdr:cNvSpPr>
          <a:spLocks/>
        </xdr:cNvSpPr>
      </xdr:nvSpPr>
      <xdr:spPr>
        <a:xfrm>
          <a:off x="13849350" y="8696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76200</xdr:rowOff>
    </xdr:from>
    <xdr:to>
      <xdr:col>8</xdr:col>
      <xdr:colOff>619125</xdr:colOff>
      <xdr:row>22</xdr:row>
      <xdr:rowOff>304800</xdr:rowOff>
    </xdr:to>
    <xdr:sp>
      <xdr:nvSpPr>
        <xdr:cNvPr id="25" name="Oval 29"/>
        <xdr:cNvSpPr>
          <a:spLocks/>
        </xdr:cNvSpPr>
      </xdr:nvSpPr>
      <xdr:spPr>
        <a:xfrm>
          <a:off x="13134975" y="9077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76200</xdr:rowOff>
    </xdr:from>
    <xdr:to>
      <xdr:col>8</xdr:col>
      <xdr:colOff>619125</xdr:colOff>
      <xdr:row>22</xdr:row>
      <xdr:rowOff>304800</xdr:rowOff>
    </xdr:to>
    <xdr:sp>
      <xdr:nvSpPr>
        <xdr:cNvPr id="26" name="Oval 29"/>
        <xdr:cNvSpPr>
          <a:spLocks/>
        </xdr:cNvSpPr>
      </xdr:nvSpPr>
      <xdr:spPr>
        <a:xfrm>
          <a:off x="13134975" y="9077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76200</xdr:rowOff>
    </xdr:from>
    <xdr:to>
      <xdr:col>9</xdr:col>
      <xdr:colOff>619125</xdr:colOff>
      <xdr:row>22</xdr:row>
      <xdr:rowOff>304800</xdr:rowOff>
    </xdr:to>
    <xdr:sp>
      <xdr:nvSpPr>
        <xdr:cNvPr id="27" name="Oval 29"/>
        <xdr:cNvSpPr>
          <a:spLocks/>
        </xdr:cNvSpPr>
      </xdr:nvSpPr>
      <xdr:spPr>
        <a:xfrm>
          <a:off x="13849350" y="9077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22</xdr:row>
      <xdr:rowOff>76200</xdr:rowOff>
    </xdr:from>
    <xdr:to>
      <xdr:col>9</xdr:col>
      <xdr:colOff>619125</xdr:colOff>
      <xdr:row>22</xdr:row>
      <xdr:rowOff>304800</xdr:rowOff>
    </xdr:to>
    <xdr:sp>
      <xdr:nvSpPr>
        <xdr:cNvPr id="28" name="Oval 29"/>
        <xdr:cNvSpPr>
          <a:spLocks/>
        </xdr:cNvSpPr>
      </xdr:nvSpPr>
      <xdr:spPr>
        <a:xfrm>
          <a:off x="13849350" y="9077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76200</xdr:rowOff>
    </xdr:from>
    <xdr:to>
      <xdr:col>8</xdr:col>
      <xdr:colOff>619125</xdr:colOff>
      <xdr:row>23</xdr:row>
      <xdr:rowOff>304800</xdr:rowOff>
    </xdr:to>
    <xdr:sp>
      <xdr:nvSpPr>
        <xdr:cNvPr id="29" name="Oval 29"/>
        <xdr:cNvSpPr>
          <a:spLocks/>
        </xdr:cNvSpPr>
      </xdr:nvSpPr>
      <xdr:spPr>
        <a:xfrm>
          <a:off x="13134975" y="9458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76200</xdr:rowOff>
    </xdr:from>
    <xdr:to>
      <xdr:col>8</xdr:col>
      <xdr:colOff>619125</xdr:colOff>
      <xdr:row>23</xdr:row>
      <xdr:rowOff>304800</xdr:rowOff>
    </xdr:to>
    <xdr:sp>
      <xdr:nvSpPr>
        <xdr:cNvPr id="30" name="Oval 29"/>
        <xdr:cNvSpPr>
          <a:spLocks/>
        </xdr:cNvSpPr>
      </xdr:nvSpPr>
      <xdr:spPr>
        <a:xfrm>
          <a:off x="13134975" y="9458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23</xdr:row>
      <xdr:rowOff>76200</xdr:rowOff>
    </xdr:from>
    <xdr:to>
      <xdr:col>9</xdr:col>
      <xdr:colOff>619125</xdr:colOff>
      <xdr:row>23</xdr:row>
      <xdr:rowOff>304800</xdr:rowOff>
    </xdr:to>
    <xdr:sp>
      <xdr:nvSpPr>
        <xdr:cNvPr id="31" name="Oval 29"/>
        <xdr:cNvSpPr>
          <a:spLocks/>
        </xdr:cNvSpPr>
      </xdr:nvSpPr>
      <xdr:spPr>
        <a:xfrm>
          <a:off x="13849350" y="9458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23</xdr:row>
      <xdr:rowOff>76200</xdr:rowOff>
    </xdr:from>
    <xdr:to>
      <xdr:col>9</xdr:col>
      <xdr:colOff>619125</xdr:colOff>
      <xdr:row>23</xdr:row>
      <xdr:rowOff>304800</xdr:rowOff>
    </xdr:to>
    <xdr:sp>
      <xdr:nvSpPr>
        <xdr:cNvPr id="32" name="Oval 29"/>
        <xdr:cNvSpPr>
          <a:spLocks/>
        </xdr:cNvSpPr>
      </xdr:nvSpPr>
      <xdr:spPr>
        <a:xfrm>
          <a:off x="13849350" y="9458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76200</xdr:rowOff>
    </xdr:from>
    <xdr:to>
      <xdr:col>8</xdr:col>
      <xdr:colOff>619125</xdr:colOff>
      <xdr:row>24</xdr:row>
      <xdr:rowOff>304800</xdr:rowOff>
    </xdr:to>
    <xdr:sp>
      <xdr:nvSpPr>
        <xdr:cNvPr id="33" name="Oval 29"/>
        <xdr:cNvSpPr>
          <a:spLocks/>
        </xdr:cNvSpPr>
      </xdr:nvSpPr>
      <xdr:spPr>
        <a:xfrm>
          <a:off x="13134975" y="9839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76200</xdr:rowOff>
    </xdr:from>
    <xdr:to>
      <xdr:col>8</xdr:col>
      <xdr:colOff>619125</xdr:colOff>
      <xdr:row>24</xdr:row>
      <xdr:rowOff>304800</xdr:rowOff>
    </xdr:to>
    <xdr:sp>
      <xdr:nvSpPr>
        <xdr:cNvPr id="34" name="Oval 29"/>
        <xdr:cNvSpPr>
          <a:spLocks/>
        </xdr:cNvSpPr>
      </xdr:nvSpPr>
      <xdr:spPr>
        <a:xfrm>
          <a:off x="13134975" y="9839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76200</xdr:rowOff>
    </xdr:from>
    <xdr:to>
      <xdr:col>9</xdr:col>
      <xdr:colOff>619125</xdr:colOff>
      <xdr:row>24</xdr:row>
      <xdr:rowOff>304800</xdr:rowOff>
    </xdr:to>
    <xdr:sp>
      <xdr:nvSpPr>
        <xdr:cNvPr id="35" name="Oval 29"/>
        <xdr:cNvSpPr>
          <a:spLocks/>
        </xdr:cNvSpPr>
      </xdr:nvSpPr>
      <xdr:spPr>
        <a:xfrm>
          <a:off x="13849350" y="9839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76200</xdr:rowOff>
    </xdr:from>
    <xdr:to>
      <xdr:col>9</xdr:col>
      <xdr:colOff>619125</xdr:colOff>
      <xdr:row>24</xdr:row>
      <xdr:rowOff>304800</xdr:rowOff>
    </xdr:to>
    <xdr:sp>
      <xdr:nvSpPr>
        <xdr:cNvPr id="36" name="Oval 29"/>
        <xdr:cNvSpPr>
          <a:spLocks/>
        </xdr:cNvSpPr>
      </xdr:nvSpPr>
      <xdr:spPr>
        <a:xfrm>
          <a:off x="13849350" y="9839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76200</xdr:rowOff>
    </xdr:from>
    <xdr:to>
      <xdr:col>7</xdr:col>
      <xdr:colOff>619125</xdr:colOff>
      <xdr:row>27</xdr:row>
      <xdr:rowOff>304800</xdr:rowOff>
    </xdr:to>
    <xdr:sp>
      <xdr:nvSpPr>
        <xdr:cNvPr id="37" name="Oval 11"/>
        <xdr:cNvSpPr>
          <a:spLocks/>
        </xdr:cNvSpPr>
      </xdr:nvSpPr>
      <xdr:spPr>
        <a:xfrm>
          <a:off x="12430125" y="10982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28</xdr:row>
      <xdr:rowOff>76200</xdr:rowOff>
    </xdr:from>
    <xdr:to>
      <xdr:col>7</xdr:col>
      <xdr:colOff>619125</xdr:colOff>
      <xdr:row>28</xdr:row>
      <xdr:rowOff>304800</xdr:rowOff>
    </xdr:to>
    <xdr:sp>
      <xdr:nvSpPr>
        <xdr:cNvPr id="38" name="Oval 11"/>
        <xdr:cNvSpPr>
          <a:spLocks/>
        </xdr:cNvSpPr>
      </xdr:nvSpPr>
      <xdr:spPr>
        <a:xfrm>
          <a:off x="12430125" y="11363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76200</xdr:rowOff>
    </xdr:from>
    <xdr:to>
      <xdr:col>7</xdr:col>
      <xdr:colOff>619125</xdr:colOff>
      <xdr:row>25</xdr:row>
      <xdr:rowOff>304800</xdr:rowOff>
    </xdr:to>
    <xdr:sp>
      <xdr:nvSpPr>
        <xdr:cNvPr id="39" name="Oval 41"/>
        <xdr:cNvSpPr>
          <a:spLocks/>
        </xdr:cNvSpPr>
      </xdr:nvSpPr>
      <xdr:spPr>
        <a:xfrm>
          <a:off x="12430125" y="10220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29</xdr:row>
      <xdr:rowOff>76200</xdr:rowOff>
    </xdr:from>
    <xdr:to>
      <xdr:col>7</xdr:col>
      <xdr:colOff>619125</xdr:colOff>
      <xdr:row>29</xdr:row>
      <xdr:rowOff>304800</xdr:rowOff>
    </xdr:to>
    <xdr:sp>
      <xdr:nvSpPr>
        <xdr:cNvPr id="40" name="Oval 18"/>
        <xdr:cNvSpPr>
          <a:spLocks/>
        </xdr:cNvSpPr>
      </xdr:nvSpPr>
      <xdr:spPr>
        <a:xfrm>
          <a:off x="12430125" y="11744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29</xdr:row>
      <xdr:rowOff>76200</xdr:rowOff>
    </xdr:from>
    <xdr:to>
      <xdr:col>7</xdr:col>
      <xdr:colOff>619125</xdr:colOff>
      <xdr:row>29</xdr:row>
      <xdr:rowOff>304800</xdr:rowOff>
    </xdr:to>
    <xdr:sp>
      <xdr:nvSpPr>
        <xdr:cNvPr id="41" name="Oval 11"/>
        <xdr:cNvSpPr>
          <a:spLocks/>
        </xdr:cNvSpPr>
      </xdr:nvSpPr>
      <xdr:spPr>
        <a:xfrm>
          <a:off x="12430125" y="11744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30</xdr:row>
      <xdr:rowOff>76200</xdr:rowOff>
    </xdr:from>
    <xdr:to>
      <xdr:col>7</xdr:col>
      <xdr:colOff>619125</xdr:colOff>
      <xdr:row>30</xdr:row>
      <xdr:rowOff>304800</xdr:rowOff>
    </xdr:to>
    <xdr:sp>
      <xdr:nvSpPr>
        <xdr:cNvPr id="42" name="Oval 18"/>
        <xdr:cNvSpPr>
          <a:spLocks/>
        </xdr:cNvSpPr>
      </xdr:nvSpPr>
      <xdr:spPr>
        <a:xfrm>
          <a:off x="12430125" y="12125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30</xdr:row>
      <xdr:rowOff>76200</xdr:rowOff>
    </xdr:from>
    <xdr:to>
      <xdr:col>7</xdr:col>
      <xdr:colOff>619125</xdr:colOff>
      <xdr:row>30</xdr:row>
      <xdr:rowOff>304800</xdr:rowOff>
    </xdr:to>
    <xdr:sp>
      <xdr:nvSpPr>
        <xdr:cNvPr id="43" name="Oval 11"/>
        <xdr:cNvSpPr>
          <a:spLocks/>
        </xdr:cNvSpPr>
      </xdr:nvSpPr>
      <xdr:spPr>
        <a:xfrm>
          <a:off x="12430125" y="12125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76200</xdr:rowOff>
    </xdr:from>
    <xdr:to>
      <xdr:col>7</xdr:col>
      <xdr:colOff>619125</xdr:colOff>
      <xdr:row>26</xdr:row>
      <xdr:rowOff>304800</xdr:rowOff>
    </xdr:to>
    <xdr:sp>
      <xdr:nvSpPr>
        <xdr:cNvPr id="44" name="Oval 11"/>
        <xdr:cNvSpPr>
          <a:spLocks/>
        </xdr:cNvSpPr>
      </xdr:nvSpPr>
      <xdr:spPr>
        <a:xfrm>
          <a:off x="12430125" y="10601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26</xdr:row>
      <xdr:rowOff>76200</xdr:rowOff>
    </xdr:from>
    <xdr:to>
      <xdr:col>8</xdr:col>
      <xdr:colOff>619125</xdr:colOff>
      <xdr:row>26</xdr:row>
      <xdr:rowOff>304800</xdr:rowOff>
    </xdr:to>
    <xdr:sp>
      <xdr:nvSpPr>
        <xdr:cNvPr id="45" name="Oval 29"/>
        <xdr:cNvSpPr>
          <a:spLocks/>
        </xdr:cNvSpPr>
      </xdr:nvSpPr>
      <xdr:spPr>
        <a:xfrm>
          <a:off x="13134975" y="10601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76200</xdr:rowOff>
    </xdr:from>
    <xdr:to>
      <xdr:col>9</xdr:col>
      <xdr:colOff>619125</xdr:colOff>
      <xdr:row>26</xdr:row>
      <xdr:rowOff>304800</xdr:rowOff>
    </xdr:to>
    <xdr:sp>
      <xdr:nvSpPr>
        <xdr:cNvPr id="46" name="Oval 29"/>
        <xdr:cNvSpPr>
          <a:spLocks/>
        </xdr:cNvSpPr>
      </xdr:nvSpPr>
      <xdr:spPr>
        <a:xfrm>
          <a:off x="13849350" y="10601325"/>
          <a:ext cx="533400" cy="2286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76200</xdr:rowOff>
    </xdr:from>
    <xdr:to>
      <xdr:col>7</xdr:col>
      <xdr:colOff>619125</xdr:colOff>
      <xdr:row>20</xdr:row>
      <xdr:rowOff>304800</xdr:rowOff>
    </xdr:to>
    <xdr:sp>
      <xdr:nvSpPr>
        <xdr:cNvPr id="47" name="Oval 41"/>
        <xdr:cNvSpPr>
          <a:spLocks/>
        </xdr:cNvSpPr>
      </xdr:nvSpPr>
      <xdr:spPr>
        <a:xfrm>
          <a:off x="12430125" y="8315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76200</xdr:rowOff>
    </xdr:from>
    <xdr:to>
      <xdr:col>9</xdr:col>
      <xdr:colOff>619125</xdr:colOff>
      <xdr:row>20</xdr:row>
      <xdr:rowOff>304800</xdr:rowOff>
    </xdr:to>
    <xdr:sp>
      <xdr:nvSpPr>
        <xdr:cNvPr id="48" name="Oval 29"/>
        <xdr:cNvSpPr>
          <a:spLocks/>
        </xdr:cNvSpPr>
      </xdr:nvSpPr>
      <xdr:spPr>
        <a:xfrm>
          <a:off x="13849350" y="8315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76200</xdr:rowOff>
    </xdr:from>
    <xdr:to>
      <xdr:col>9</xdr:col>
      <xdr:colOff>619125</xdr:colOff>
      <xdr:row>20</xdr:row>
      <xdr:rowOff>304800</xdr:rowOff>
    </xdr:to>
    <xdr:sp>
      <xdr:nvSpPr>
        <xdr:cNvPr id="49" name="Oval 29"/>
        <xdr:cNvSpPr>
          <a:spLocks/>
        </xdr:cNvSpPr>
      </xdr:nvSpPr>
      <xdr:spPr>
        <a:xfrm>
          <a:off x="13849350" y="8315325"/>
          <a:ext cx="533400" cy="2286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76200</xdr:rowOff>
    </xdr:from>
    <xdr:to>
      <xdr:col>8</xdr:col>
      <xdr:colOff>619125</xdr:colOff>
      <xdr:row>20</xdr:row>
      <xdr:rowOff>304800</xdr:rowOff>
    </xdr:to>
    <xdr:sp>
      <xdr:nvSpPr>
        <xdr:cNvPr id="50" name="Oval 29"/>
        <xdr:cNvSpPr>
          <a:spLocks/>
        </xdr:cNvSpPr>
      </xdr:nvSpPr>
      <xdr:spPr>
        <a:xfrm>
          <a:off x="13134975" y="8315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20</xdr:row>
      <xdr:rowOff>76200</xdr:rowOff>
    </xdr:from>
    <xdr:to>
      <xdr:col>8</xdr:col>
      <xdr:colOff>619125</xdr:colOff>
      <xdr:row>20</xdr:row>
      <xdr:rowOff>304800</xdr:rowOff>
    </xdr:to>
    <xdr:sp>
      <xdr:nvSpPr>
        <xdr:cNvPr id="51" name="Oval 29"/>
        <xdr:cNvSpPr>
          <a:spLocks/>
        </xdr:cNvSpPr>
      </xdr:nvSpPr>
      <xdr:spPr>
        <a:xfrm>
          <a:off x="13134975" y="8315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76200</xdr:rowOff>
    </xdr:from>
    <xdr:to>
      <xdr:col>9</xdr:col>
      <xdr:colOff>619125</xdr:colOff>
      <xdr:row>25</xdr:row>
      <xdr:rowOff>304800</xdr:rowOff>
    </xdr:to>
    <xdr:sp>
      <xdr:nvSpPr>
        <xdr:cNvPr id="52" name="Oval 29"/>
        <xdr:cNvSpPr>
          <a:spLocks/>
        </xdr:cNvSpPr>
      </xdr:nvSpPr>
      <xdr:spPr>
        <a:xfrm>
          <a:off x="13849350" y="10220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76200</xdr:rowOff>
    </xdr:from>
    <xdr:to>
      <xdr:col>9</xdr:col>
      <xdr:colOff>619125</xdr:colOff>
      <xdr:row>25</xdr:row>
      <xdr:rowOff>304800</xdr:rowOff>
    </xdr:to>
    <xdr:sp>
      <xdr:nvSpPr>
        <xdr:cNvPr id="53" name="Oval 29"/>
        <xdr:cNvSpPr>
          <a:spLocks/>
        </xdr:cNvSpPr>
      </xdr:nvSpPr>
      <xdr:spPr>
        <a:xfrm>
          <a:off x="13849350" y="10220325"/>
          <a:ext cx="533400" cy="2286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76200</xdr:rowOff>
    </xdr:from>
    <xdr:to>
      <xdr:col>8</xdr:col>
      <xdr:colOff>619125</xdr:colOff>
      <xdr:row>25</xdr:row>
      <xdr:rowOff>304800</xdr:rowOff>
    </xdr:to>
    <xdr:sp>
      <xdr:nvSpPr>
        <xdr:cNvPr id="54" name="Oval 29"/>
        <xdr:cNvSpPr>
          <a:spLocks/>
        </xdr:cNvSpPr>
      </xdr:nvSpPr>
      <xdr:spPr>
        <a:xfrm>
          <a:off x="13134975" y="10220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76200</xdr:rowOff>
    </xdr:from>
    <xdr:to>
      <xdr:col>8</xdr:col>
      <xdr:colOff>619125</xdr:colOff>
      <xdr:row>25</xdr:row>
      <xdr:rowOff>304800</xdr:rowOff>
    </xdr:to>
    <xdr:sp>
      <xdr:nvSpPr>
        <xdr:cNvPr id="55" name="Oval 29"/>
        <xdr:cNvSpPr>
          <a:spLocks/>
        </xdr:cNvSpPr>
      </xdr:nvSpPr>
      <xdr:spPr>
        <a:xfrm>
          <a:off x="13134975" y="10220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76200</xdr:rowOff>
    </xdr:from>
    <xdr:to>
      <xdr:col>8</xdr:col>
      <xdr:colOff>619125</xdr:colOff>
      <xdr:row>27</xdr:row>
      <xdr:rowOff>304800</xdr:rowOff>
    </xdr:to>
    <xdr:sp>
      <xdr:nvSpPr>
        <xdr:cNvPr id="56" name="Oval 29"/>
        <xdr:cNvSpPr>
          <a:spLocks/>
        </xdr:cNvSpPr>
      </xdr:nvSpPr>
      <xdr:spPr>
        <a:xfrm>
          <a:off x="13134975" y="10982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76200</xdr:rowOff>
    </xdr:from>
    <xdr:to>
      <xdr:col>9</xdr:col>
      <xdr:colOff>619125</xdr:colOff>
      <xdr:row>27</xdr:row>
      <xdr:rowOff>304800</xdr:rowOff>
    </xdr:to>
    <xdr:sp>
      <xdr:nvSpPr>
        <xdr:cNvPr id="57" name="Oval 29"/>
        <xdr:cNvSpPr>
          <a:spLocks/>
        </xdr:cNvSpPr>
      </xdr:nvSpPr>
      <xdr:spPr>
        <a:xfrm>
          <a:off x="13849350" y="10982325"/>
          <a:ext cx="533400" cy="2286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28</xdr:row>
      <xdr:rowOff>76200</xdr:rowOff>
    </xdr:from>
    <xdr:to>
      <xdr:col>8</xdr:col>
      <xdr:colOff>619125</xdr:colOff>
      <xdr:row>28</xdr:row>
      <xdr:rowOff>304800</xdr:rowOff>
    </xdr:to>
    <xdr:sp>
      <xdr:nvSpPr>
        <xdr:cNvPr id="58" name="Oval 29"/>
        <xdr:cNvSpPr>
          <a:spLocks/>
        </xdr:cNvSpPr>
      </xdr:nvSpPr>
      <xdr:spPr>
        <a:xfrm>
          <a:off x="13134975" y="11363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76200</xdr:rowOff>
    </xdr:from>
    <xdr:to>
      <xdr:col>9</xdr:col>
      <xdr:colOff>619125</xdr:colOff>
      <xdr:row>28</xdr:row>
      <xdr:rowOff>304800</xdr:rowOff>
    </xdr:to>
    <xdr:sp>
      <xdr:nvSpPr>
        <xdr:cNvPr id="59" name="Oval 29"/>
        <xdr:cNvSpPr>
          <a:spLocks/>
        </xdr:cNvSpPr>
      </xdr:nvSpPr>
      <xdr:spPr>
        <a:xfrm>
          <a:off x="13849350" y="11363325"/>
          <a:ext cx="533400" cy="2286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29</xdr:row>
      <xdr:rowOff>76200</xdr:rowOff>
    </xdr:from>
    <xdr:to>
      <xdr:col>8</xdr:col>
      <xdr:colOff>619125</xdr:colOff>
      <xdr:row>29</xdr:row>
      <xdr:rowOff>304800</xdr:rowOff>
    </xdr:to>
    <xdr:sp>
      <xdr:nvSpPr>
        <xdr:cNvPr id="60" name="Oval 29"/>
        <xdr:cNvSpPr>
          <a:spLocks/>
        </xdr:cNvSpPr>
      </xdr:nvSpPr>
      <xdr:spPr>
        <a:xfrm>
          <a:off x="13134975" y="11744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29</xdr:row>
      <xdr:rowOff>76200</xdr:rowOff>
    </xdr:from>
    <xdr:to>
      <xdr:col>9</xdr:col>
      <xdr:colOff>619125</xdr:colOff>
      <xdr:row>29</xdr:row>
      <xdr:rowOff>304800</xdr:rowOff>
    </xdr:to>
    <xdr:sp>
      <xdr:nvSpPr>
        <xdr:cNvPr id="61" name="Oval 29"/>
        <xdr:cNvSpPr>
          <a:spLocks/>
        </xdr:cNvSpPr>
      </xdr:nvSpPr>
      <xdr:spPr>
        <a:xfrm>
          <a:off x="13849350" y="11744325"/>
          <a:ext cx="533400" cy="2286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30</xdr:row>
      <xdr:rowOff>76200</xdr:rowOff>
    </xdr:from>
    <xdr:to>
      <xdr:col>8</xdr:col>
      <xdr:colOff>619125</xdr:colOff>
      <xdr:row>30</xdr:row>
      <xdr:rowOff>304800</xdr:rowOff>
    </xdr:to>
    <xdr:sp>
      <xdr:nvSpPr>
        <xdr:cNvPr id="62" name="Oval 29"/>
        <xdr:cNvSpPr>
          <a:spLocks/>
        </xdr:cNvSpPr>
      </xdr:nvSpPr>
      <xdr:spPr>
        <a:xfrm>
          <a:off x="13134975" y="12125325"/>
          <a:ext cx="533400" cy="228600"/>
        </a:xfrm>
        <a:prstGeom prst="ellipse">
          <a:avLst/>
        </a:prstGeom>
        <a:solidFill>
          <a:srgbClr val="CC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30</xdr:row>
      <xdr:rowOff>76200</xdr:rowOff>
    </xdr:from>
    <xdr:to>
      <xdr:col>9</xdr:col>
      <xdr:colOff>619125</xdr:colOff>
      <xdr:row>30</xdr:row>
      <xdr:rowOff>304800</xdr:rowOff>
    </xdr:to>
    <xdr:sp>
      <xdr:nvSpPr>
        <xdr:cNvPr id="63" name="Oval 29"/>
        <xdr:cNvSpPr>
          <a:spLocks/>
        </xdr:cNvSpPr>
      </xdr:nvSpPr>
      <xdr:spPr>
        <a:xfrm>
          <a:off x="13849350" y="12125325"/>
          <a:ext cx="533400" cy="2286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31</xdr:row>
      <xdr:rowOff>76200</xdr:rowOff>
    </xdr:from>
    <xdr:to>
      <xdr:col>7</xdr:col>
      <xdr:colOff>619125</xdr:colOff>
      <xdr:row>31</xdr:row>
      <xdr:rowOff>304800</xdr:rowOff>
    </xdr:to>
    <xdr:sp>
      <xdr:nvSpPr>
        <xdr:cNvPr id="64" name="Oval 41"/>
        <xdr:cNvSpPr>
          <a:spLocks/>
        </xdr:cNvSpPr>
      </xdr:nvSpPr>
      <xdr:spPr>
        <a:xfrm>
          <a:off x="12430125" y="12506325"/>
          <a:ext cx="533400" cy="2286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31</xdr:row>
      <xdr:rowOff>76200</xdr:rowOff>
    </xdr:from>
    <xdr:to>
      <xdr:col>8</xdr:col>
      <xdr:colOff>619125</xdr:colOff>
      <xdr:row>31</xdr:row>
      <xdr:rowOff>304800</xdr:rowOff>
    </xdr:to>
    <xdr:sp>
      <xdr:nvSpPr>
        <xdr:cNvPr id="65" name="Oval 29"/>
        <xdr:cNvSpPr>
          <a:spLocks/>
        </xdr:cNvSpPr>
      </xdr:nvSpPr>
      <xdr:spPr>
        <a:xfrm>
          <a:off x="13134975" y="12506325"/>
          <a:ext cx="5334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31</xdr:row>
      <xdr:rowOff>76200</xdr:rowOff>
    </xdr:from>
    <xdr:to>
      <xdr:col>8</xdr:col>
      <xdr:colOff>619125</xdr:colOff>
      <xdr:row>31</xdr:row>
      <xdr:rowOff>304800</xdr:rowOff>
    </xdr:to>
    <xdr:sp>
      <xdr:nvSpPr>
        <xdr:cNvPr id="66" name="Oval 29"/>
        <xdr:cNvSpPr>
          <a:spLocks/>
        </xdr:cNvSpPr>
      </xdr:nvSpPr>
      <xdr:spPr>
        <a:xfrm>
          <a:off x="13134975" y="12506325"/>
          <a:ext cx="533400" cy="22860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="75" zoomScaleNormal="75" zoomScalePageLayoutView="0" workbookViewId="0" topLeftCell="A1">
      <selection activeCell="O22" sqref="O22"/>
    </sheetView>
  </sheetViews>
  <sheetFormatPr defaultColWidth="9.140625" defaultRowHeight="12.75"/>
  <cols>
    <col min="1" max="1" width="13.57421875" style="0" customWidth="1"/>
    <col min="2" max="2" width="39.8515625" style="0" customWidth="1"/>
    <col min="3" max="3" width="21.140625" style="0" customWidth="1"/>
    <col min="4" max="5" width="17.00390625" style="0" customWidth="1"/>
    <col min="6" max="6" width="24.57421875" style="0" customWidth="1"/>
    <col min="7" max="7" width="52.00390625" style="0" customWidth="1"/>
    <col min="8" max="8" width="10.57421875" style="0" customWidth="1"/>
    <col min="9" max="10" width="10.7109375" style="0" customWidth="1"/>
  </cols>
  <sheetData>
    <row r="1" spans="1:5" ht="33" customHeight="1">
      <c r="A1" s="29" t="s">
        <v>73</v>
      </c>
      <c r="C1" s="29">
        <v>2014</v>
      </c>
      <c r="D1" s="29"/>
      <c r="E1" s="29"/>
    </row>
    <row r="2" ht="30.75" customHeight="1"/>
    <row r="3" spans="1:10" ht="75" customHeight="1">
      <c r="A3" s="12" t="s">
        <v>21</v>
      </c>
      <c r="B3" s="12" t="s">
        <v>22</v>
      </c>
      <c r="C3" s="12" t="s">
        <v>23</v>
      </c>
      <c r="D3" s="12" t="s">
        <v>69</v>
      </c>
      <c r="E3" s="12" t="s">
        <v>70</v>
      </c>
      <c r="F3" s="12" t="s">
        <v>29</v>
      </c>
      <c r="G3" s="12" t="s">
        <v>24</v>
      </c>
      <c r="H3" s="36" t="s">
        <v>50</v>
      </c>
      <c r="I3" s="36"/>
      <c r="J3" s="36"/>
    </row>
    <row r="4" spans="1:10" ht="30" customHeight="1">
      <c r="A4" s="18">
        <v>0.375</v>
      </c>
      <c r="B4" s="17" t="s">
        <v>39</v>
      </c>
      <c r="C4" s="17"/>
      <c r="D4" s="17"/>
      <c r="E4" s="17"/>
      <c r="F4" s="17"/>
      <c r="G4" s="17"/>
      <c r="H4" s="17"/>
      <c r="I4" s="17"/>
      <c r="J4" s="17"/>
    </row>
    <row r="5" spans="1:10" s="4" customFormat="1" ht="30" customHeight="1">
      <c r="A5" s="19">
        <v>0.3958333333333333</v>
      </c>
      <c r="B5" s="13" t="s">
        <v>1</v>
      </c>
      <c r="C5" s="14" t="s">
        <v>25</v>
      </c>
      <c r="D5" s="30">
        <f>C1-5</f>
        <v>2009</v>
      </c>
      <c r="E5" s="33" t="s">
        <v>71</v>
      </c>
      <c r="F5" s="15" t="s">
        <v>38</v>
      </c>
      <c r="G5" s="16" t="s">
        <v>27</v>
      </c>
      <c r="H5" s="15"/>
      <c r="I5" s="15"/>
      <c r="J5" s="15"/>
    </row>
    <row r="6" spans="1:10" s="4" customFormat="1" ht="30" customHeight="1">
      <c r="A6" s="5">
        <v>0.3993055555555556</v>
      </c>
      <c r="B6" s="6" t="s">
        <v>0</v>
      </c>
      <c r="C6" s="7" t="s">
        <v>25</v>
      </c>
      <c r="D6" s="31">
        <f>C1-5</f>
        <v>2009</v>
      </c>
      <c r="E6" s="34" t="s">
        <v>71</v>
      </c>
      <c r="F6" s="10" t="s">
        <v>38</v>
      </c>
      <c r="G6" s="9" t="s">
        <v>27</v>
      </c>
      <c r="H6" s="10"/>
      <c r="I6" s="10"/>
      <c r="J6" s="10"/>
    </row>
    <row r="7" spans="1:10" s="4" customFormat="1" ht="30" customHeight="1">
      <c r="A7" s="19">
        <v>0.40277777777777773</v>
      </c>
      <c r="B7" s="13" t="s">
        <v>1</v>
      </c>
      <c r="C7" s="14" t="s">
        <v>26</v>
      </c>
      <c r="D7" s="30">
        <f>C1-7</f>
        <v>2007</v>
      </c>
      <c r="E7" s="33">
        <f>C1-6</f>
        <v>2008</v>
      </c>
      <c r="F7" s="15" t="s">
        <v>37</v>
      </c>
      <c r="G7" s="16" t="s">
        <v>28</v>
      </c>
      <c r="H7" s="15"/>
      <c r="I7" s="15"/>
      <c r="J7" s="15"/>
    </row>
    <row r="8" spans="1:10" s="4" customFormat="1" ht="30" customHeight="1">
      <c r="A8" s="5">
        <v>0.40625</v>
      </c>
      <c r="B8" s="6" t="s">
        <v>0</v>
      </c>
      <c r="C8" s="7" t="s">
        <v>26</v>
      </c>
      <c r="D8" s="31">
        <f>C1-7</f>
        <v>2007</v>
      </c>
      <c r="E8" s="34">
        <f>C1-6</f>
        <v>2008</v>
      </c>
      <c r="F8" s="10" t="s">
        <v>37</v>
      </c>
      <c r="G8" s="9" t="s">
        <v>28</v>
      </c>
      <c r="H8" s="10"/>
      <c r="I8" s="10"/>
      <c r="J8" s="10"/>
    </row>
    <row r="9" spans="1:10" s="4" customFormat="1" ht="30" customHeight="1">
      <c r="A9" s="20">
        <v>0.40972222222222227</v>
      </c>
      <c r="B9" s="37" t="s">
        <v>18</v>
      </c>
      <c r="C9" s="38"/>
      <c r="D9" s="39"/>
      <c r="E9" s="39"/>
      <c r="F9" s="39"/>
      <c r="G9" s="38"/>
      <c r="H9" s="38"/>
      <c r="I9" s="38"/>
      <c r="J9" s="40"/>
    </row>
    <row r="10" spans="1:10" s="4" customFormat="1" ht="30" customHeight="1">
      <c r="A10" s="19">
        <v>0.4236111111111111</v>
      </c>
      <c r="B10" s="13" t="s">
        <v>4</v>
      </c>
      <c r="C10" s="14" t="s">
        <v>42</v>
      </c>
      <c r="D10" s="30">
        <f>C1-9</f>
        <v>2005</v>
      </c>
      <c r="E10" s="33">
        <f>C1-8</f>
        <v>2006</v>
      </c>
      <c r="F10" s="15" t="s">
        <v>36</v>
      </c>
      <c r="G10" s="16" t="s">
        <v>43</v>
      </c>
      <c r="H10" s="15"/>
      <c r="I10" s="15"/>
      <c r="J10" s="15"/>
    </row>
    <row r="11" spans="1:10" s="4" customFormat="1" ht="30" customHeight="1">
      <c r="A11" s="5">
        <v>0.4270833333333333</v>
      </c>
      <c r="B11" s="6" t="s">
        <v>5</v>
      </c>
      <c r="C11" s="7" t="s">
        <v>42</v>
      </c>
      <c r="D11" s="31">
        <f>C1-9</f>
        <v>2005</v>
      </c>
      <c r="E11" s="34">
        <f>C1-8</f>
        <v>2006</v>
      </c>
      <c r="F11" s="10" t="s">
        <v>36</v>
      </c>
      <c r="G11" s="9" t="s">
        <v>43</v>
      </c>
      <c r="H11" s="10"/>
      <c r="I11" s="10"/>
      <c r="J11" s="10"/>
    </row>
    <row r="12" spans="1:10" s="4" customFormat="1" ht="30" customHeight="1">
      <c r="A12" s="19">
        <v>0.4305555555555556</v>
      </c>
      <c r="B12" s="13" t="s">
        <v>2</v>
      </c>
      <c r="C12" s="14" t="s">
        <v>44</v>
      </c>
      <c r="D12" s="30">
        <f>C1-11</f>
        <v>2003</v>
      </c>
      <c r="E12" s="33">
        <f>C1-10</f>
        <v>2004</v>
      </c>
      <c r="F12" s="15" t="s">
        <v>35</v>
      </c>
      <c r="G12" s="16" t="s">
        <v>45</v>
      </c>
      <c r="H12" s="15"/>
      <c r="I12" s="15"/>
      <c r="J12" s="15"/>
    </row>
    <row r="13" spans="1:10" s="4" customFormat="1" ht="30" customHeight="1">
      <c r="A13" s="5">
        <v>0.43402777777777773</v>
      </c>
      <c r="B13" s="6" t="s">
        <v>3</v>
      </c>
      <c r="C13" s="7" t="s">
        <v>16</v>
      </c>
      <c r="D13" s="31">
        <f>C1-11</f>
        <v>2003</v>
      </c>
      <c r="E13" s="34">
        <f>C1-10</f>
        <v>2004</v>
      </c>
      <c r="F13" s="10" t="s">
        <v>35</v>
      </c>
      <c r="G13" s="9" t="s">
        <v>19</v>
      </c>
      <c r="H13" s="10"/>
      <c r="I13" s="10"/>
      <c r="J13" s="10"/>
    </row>
    <row r="14" spans="1:10" s="4" customFormat="1" ht="30" customHeight="1">
      <c r="A14" s="19">
        <v>0.44097222222222227</v>
      </c>
      <c r="B14" s="13" t="s">
        <v>6</v>
      </c>
      <c r="C14" s="14" t="s">
        <v>16</v>
      </c>
      <c r="D14" s="30">
        <f>C1-13</f>
        <v>2001</v>
      </c>
      <c r="E14" s="33">
        <f>C1-12</f>
        <v>2002</v>
      </c>
      <c r="F14" s="15" t="s">
        <v>34</v>
      </c>
      <c r="G14" s="16" t="s">
        <v>19</v>
      </c>
      <c r="H14" s="15"/>
      <c r="I14" s="15"/>
      <c r="J14" s="15"/>
    </row>
    <row r="15" spans="1:10" s="4" customFormat="1" ht="30" customHeight="1">
      <c r="A15" s="5">
        <v>0.4479166666666667</v>
      </c>
      <c r="B15" s="6" t="s">
        <v>7</v>
      </c>
      <c r="C15" s="7" t="s">
        <v>17</v>
      </c>
      <c r="D15" s="31">
        <f>C1-13</f>
        <v>2001</v>
      </c>
      <c r="E15" s="34">
        <f>C1-12</f>
        <v>2002</v>
      </c>
      <c r="F15" s="10" t="s">
        <v>34</v>
      </c>
      <c r="G15" s="9" t="s">
        <v>20</v>
      </c>
      <c r="H15" s="10"/>
      <c r="I15" s="10"/>
      <c r="J15" s="10"/>
    </row>
    <row r="16" spans="1:10" s="4" customFormat="1" ht="30" customHeight="1">
      <c r="A16" s="19">
        <v>0.4548611111111111</v>
      </c>
      <c r="B16" s="13" t="s">
        <v>8</v>
      </c>
      <c r="C16" s="14" t="s">
        <v>17</v>
      </c>
      <c r="D16" s="30">
        <f>C1-15</f>
        <v>1999</v>
      </c>
      <c r="E16" s="33">
        <f>C1-14</f>
        <v>2000</v>
      </c>
      <c r="F16" s="15" t="s">
        <v>33</v>
      </c>
      <c r="G16" s="16" t="s">
        <v>20</v>
      </c>
      <c r="H16" s="15"/>
      <c r="I16" s="15"/>
      <c r="J16" s="15"/>
    </row>
    <row r="17" spans="1:10" s="4" customFormat="1" ht="30" customHeight="1">
      <c r="A17" s="5">
        <v>0.4548611111111111</v>
      </c>
      <c r="B17" s="6" t="s">
        <v>9</v>
      </c>
      <c r="C17" s="7" t="s">
        <v>17</v>
      </c>
      <c r="D17" s="31">
        <f>C1-15</f>
        <v>1999</v>
      </c>
      <c r="E17" s="34">
        <f>C1-14</f>
        <v>2000</v>
      </c>
      <c r="F17" s="10" t="s">
        <v>33</v>
      </c>
      <c r="G17" s="9" t="s">
        <v>20</v>
      </c>
      <c r="H17" s="10"/>
      <c r="I17" s="10"/>
      <c r="J17" s="10"/>
    </row>
    <row r="18" spans="1:10" s="4" customFormat="1" ht="30" customHeight="1">
      <c r="A18" s="19">
        <v>0.4583333333333333</v>
      </c>
      <c r="B18" s="13" t="s">
        <v>10</v>
      </c>
      <c r="C18" s="14" t="s">
        <v>40</v>
      </c>
      <c r="D18" s="30">
        <f>C1-17</f>
        <v>1997</v>
      </c>
      <c r="E18" s="33">
        <f>C1-16</f>
        <v>1998</v>
      </c>
      <c r="F18" s="19" t="s">
        <v>32</v>
      </c>
      <c r="G18" s="16" t="s">
        <v>41</v>
      </c>
      <c r="H18" s="15"/>
      <c r="I18" s="15"/>
      <c r="J18" s="15"/>
    </row>
    <row r="19" spans="1:10" s="4" customFormat="1" ht="30" customHeight="1">
      <c r="A19" s="5">
        <v>0.4583333333333333</v>
      </c>
      <c r="B19" s="6" t="s">
        <v>11</v>
      </c>
      <c r="C19" s="7" t="s">
        <v>40</v>
      </c>
      <c r="D19" s="31">
        <f>C1-17</f>
        <v>1997</v>
      </c>
      <c r="E19" s="34">
        <f>C1-16</f>
        <v>1998</v>
      </c>
      <c r="F19" s="10" t="s">
        <v>32</v>
      </c>
      <c r="G19" s="9" t="s">
        <v>41</v>
      </c>
      <c r="H19" s="10"/>
      <c r="I19" s="10"/>
      <c r="J19" s="10"/>
    </row>
    <row r="20" spans="1:10" ht="30" customHeight="1">
      <c r="A20" s="20">
        <v>0.46527777777777773</v>
      </c>
      <c r="B20" s="37" t="s">
        <v>18</v>
      </c>
      <c r="C20" s="38"/>
      <c r="D20" s="39"/>
      <c r="E20" s="39"/>
      <c r="F20" s="39"/>
      <c r="G20" s="38"/>
      <c r="H20" s="38"/>
      <c r="I20" s="38"/>
      <c r="J20" s="40"/>
    </row>
    <row r="21" spans="1:10" s="4" customFormat="1" ht="30" customHeight="1">
      <c r="A21" s="5">
        <v>0.4895833333333333</v>
      </c>
      <c r="B21" s="6" t="s">
        <v>13</v>
      </c>
      <c r="C21" s="7" t="s">
        <v>46</v>
      </c>
      <c r="D21" s="31">
        <f>C1-19</f>
        <v>1995</v>
      </c>
      <c r="E21" s="34">
        <f>C1-18</f>
        <v>1996</v>
      </c>
      <c r="F21" s="10" t="s">
        <v>31</v>
      </c>
      <c r="G21" s="21" t="s">
        <v>49</v>
      </c>
      <c r="H21" s="10"/>
      <c r="I21" s="10"/>
      <c r="J21" s="22"/>
    </row>
    <row r="22" spans="1:10" s="4" customFormat="1" ht="30" customHeight="1">
      <c r="A22" s="5">
        <v>0.4895833333333333</v>
      </c>
      <c r="B22" s="6" t="s">
        <v>14</v>
      </c>
      <c r="C22" s="7" t="s">
        <v>47</v>
      </c>
      <c r="D22" s="31">
        <f>C1-39</f>
        <v>1975</v>
      </c>
      <c r="E22" s="34">
        <f>C1-20</f>
        <v>1994</v>
      </c>
      <c r="F22" s="8" t="s">
        <v>54</v>
      </c>
      <c r="G22" s="9" t="s">
        <v>48</v>
      </c>
      <c r="H22" s="10"/>
      <c r="I22" s="10"/>
      <c r="J22" s="10"/>
    </row>
    <row r="23" spans="1:10" s="4" customFormat="1" ht="30" customHeight="1">
      <c r="A23" s="5">
        <v>0.4895833333333333</v>
      </c>
      <c r="B23" s="6" t="s">
        <v>55</v>
      </c>
      <c r="C23" s="7" t="s">
        <v>47</v>
      </c>
      <c r="D23" s="31">
        <f>C1-49</f>
        <v>1965</v>
      </c>
      <c r="E23" s="34">
        <f>C1-40</f>
        <v>1974</v>
      </c>
      <c r="F23" s="8" t="s">
        <v>56</v>
      </c>
      <c r="G23" s="9" t="s">
        <v>48</v>
      </c>
      <c r="H23" s="10"/>
      <c r="I23" s="10"/>
      <c r="J23" s="10"/>
    </row>
    <row r="24" spans="1:10" s="4" customFormat="1" ht="30" customHeight="1">
      <c r="A24" s="5">
        <v>0.4895833333333333</v>
      </c>
      <c r="B24" s="6" t="s">
        <v>57</v>
      </c>
      <c r="C24" s="7" t="s">
        <v>47</v>
      </c>
      <c r="D24" s="31">
        <f>C1-59</f>
        <v>1955</v>
      </c>
      <c r="E24" s="34">
        <f>C1-50</f>
        <v>1964</v>
      </c>
      <c r="F24" s="8" t="s">
        <v>58</v>
      </c>
      <c r="G24" s="9" t="s">
        <v>48</v>
      </c>
      <c r="H24" s="10"/>
      <c r="I24" s="10"/>
      <c r="J24" s="10"/>
    </row>
    <row r="25" spans="1:10" s="4" customFormat="1" ht="30" customHeight="1">
      <c r="A25" s="5">
        <v>0.4895833333333333</v>
      </c>
      <c r="B25" s="6" t="s">
        <v>59</v>
      </c>
      <c r="C25" s="7" t="s">
        <v>47</v>
      </c>
      <c r="D25" s="31">
        <f>C1-69</f>
        <v>1945</v>
      </c>
      <c r="E25" s="34">
        <f>C1-60</f>
        <v>1954</v>
      </c>
      <c r="F25" s="8" t="s">
        <v>60</v>
      </c>
      <c r="G25" s="9" t="s">
        <v>48</v>
      </c>
      <c r="H25" s="10"/>
      <c r="I25" s="10"/>
      <c r="J25" s="10"/>
    </row>
    <row r="26" spans="1:10" s="4" customFormat="1" ht="30" customHeight="1">
      <c r="A26" s="5">
        <v>0.4895833333333333</v>
      </c>
      <c r="B26" s="6" t="s">
        <v>61</v>
      </c>
      <c r="C26" s="7" t="s">
        <v>46</v>
      </c>
      <c r="D26" s="31" t="s">
        <v>72</v>
      </c>
      <c r="E26" s="34">
        <f>C1-70</f>
        <v>1944</v>
      </c>
      <c r="F26" s="10" t="s">
        <v>68</v>
      </c>
      <c r="G26" s="21" t="s">
        <v>49</v>
      </c>
      <c r="H26" s="10"/>
      <c r="I26" s="10"/>
      <c r="J26" s="22"/>
    </row>
    <row r="27" spans="1:10" s="4" customFormat="1" ht="30" customHeight="1">
      <c r="A27" s="19">
        <v>0.4895833333333333</v>
      </c>
      <c r="B27" s="13" t="s">
        <v>12</v>
      </c>
      <c r="C27" s="14" t="s">
        <v>46</v>
      </c>
      <c r="D27" s="30">
        <f>C1-19</f>
        <v>1995</v>
      </c>
      <c r="E27" s="33">
        <f>C1-18</f>
        <v>1996</v>
      </c>
      <c r="F27" s="19" t="s">
        <v>31</v>
      </c>
      <c r="G27" s="16" t="s">
        <v>49</v>
      </c>
      <c r="H27" s="19"/>
      <c r="I27" s="15"/>
      <c r="J27" s="15"/>
    </row>
    <row r="28" spans="1:10" s="4" customFormat="1" ht="30" customHeight="1">
      <c r="A28" s="19">
        <v>0.4895833333333333</v>
      </c>
      <c r="B28" s="13" t="s">
        <v>15</v>
      </c>
      <c r="C28" s="14" t="s">
        <v>46</v>
      </c>
      <c r="D28" s="30">
        <f>C1-34</f>
        <v>1980</v>
      </c>
      <c r="E28" s="33">
        <f>C1-20</f>
        <v>1994</v>
      </c>
      <c r="F28" s="15" t="s">
        <v>30</v>
      </c>
      <c r="G28" s="16" t="s">
        <v>49</v>
      </c>
      <c r="H28" s="19"/>
      <c r="I28" s="15"/>
      <c r="J28" s="15"/>
    </row>
    <row r="29" spans="1:10" s="4" customFormat="1" ht="30" customHeight="1">
      <c r="A29" s="19">
        <v>0.4895833333333333</v>
      </c>
      <c r="B29" s="13" t="s">
        <v>62</v>
      </c>
      <c r="C29" s="14" t="s">
        <v>46</v>
      </c>
      <c r="D29" s="30">
        <f>C1-44</f>
        <v>1970</v>
      </c>
      <c r="E29" s="33">
        <f>C1-35</f>
        <v>1979</v>
      </c>
      <c r="F29" s="15" t="s">
        <v>63</v>
      </c>
      <c r="G29" s="16" t="s">
        <v>49</v>
      </c>
      <c r="H29" s="19"/>
      <c r="I29" s="15"/>
      <c r="J29" s="15"/>
    </row>
    <row r="30" spans="1:10" s="4" customFormat="1" ht="30" customHeight="1">
      <c r="A30" s="19">
        <v>0.4895833333333333</v>
      </c>
      <c r="B30" s="13" t="s">
        <v>64</v>
      </c>
      <c r="C30" s="14" t="s">
        <v>46</v>
      </c>
      <c r="D30" s="30">
        <f>C1-54</f>
        <v>1960</v>
      </c>
      <c r="E30" s="33">
        <f>C1-45</f>
        <v>1969</v>
      </c>
      <c r="F30" s="15" t="s">
        <v>65</v>
      </c>
      <c r="G30" s="16" t="s">
        <v>49</v>
      </c>
      <c r="H30" s="19"/>
      <c r="I30" s="15"/>
      <c r="J30" s="15"/>
    </row>
    <row r="31" spans="1:10" s="4" customFormat="1" ht="30" customHeight="1">
      <c r="A31" s="19">
        <v>0.4895833333333333</v>
      </c>
      <c r="B31" s="13" t="s">
        <v>66</v>
      </c>
      <c r="C31" s="14" t="s">
        <v>46</v>
      </c>
      <c r="D31" s="30" t="s">
        <v>72</v>
      </c>
      <c r="E31" s="33">
        <f>C1-55</f>
        <v>1959</v>
      </c>
      <c r="F31" s="15" t="s">
        <v>67</v>
      </c>
      <c r="G31" s="16" t="s">
        <v>49</v>
      </c>
      <c r="H31" s="19"/>
      <c r="I31" s="15"/>
      <c r="J31" s="15"/>
    </row>
    <row r="32" spans="1:10" s="4" customFormat="1" ht="30" customHeight="1">
      <c r="A32" s="23">
        <v>0.4895833333333333</v>
      </c>
      <c r="B32" s="24" t="s">
        <v>51</v>
      </c>
      <c r="C32" s="25" t="s">
        <v>52</v>
      </c>
      <c r="D32" s="32"/>
      <c r="E32" s="32"/>
      <c r="F32" s="26"/>
      <c r="G32" s="27" t="s">
        <v>53</v>
      </c>
      <c r="H32" s="26"/>
      <c r="I32" s="28"/>
      <c r="J32" s="28"/>
    </row>
    <row r="33" spans="1:10" ht="30" customHeight="1">
      <c r="A33" s="11">
        <v>0.5416666666666666</v>
      </c>
      <c r="B33" s="37" t="s">
        <v>18</v>
      </c>
      <c r="C33" s="38"/>
      <c r="D33" s="38"/>
      <c r="E33" s="38"/>
      <c r="F33" s="38"/>
      <c r="G33" s="38"/>
      <c r="H33" s="38"/>
      <c r="I33" s="38"/>
      <c r="J33" s="40"/>
    </row>
    <row r="34" spans="1:8" ht="12.75">
      <c r="A34" s="3"/>
      <c r="B34" s="1"/>
      <c r="C34" s="1"/>
      <c r="D34" s="1"/>
      <c r="E34" s="1"/>
      <c r="F34" s="1"/>
      <c r="G34" s="1"/>
      <c r="H34" s="1"/>
    </row>
    <row r="35" spans="1:8" ht="12.75">
      <c r="A35" s="35"/>
      <c r="B35" s="2"/>
      <c r="C35" s="2"/>
      <c r="D35" s="2"/>
      <c r="E35" s="2"/>
      <c r="F35" s="2"/>
      <c r="G35" s="2"/>
      <c r="H35" s="2"/>
    </row>
    <row r="36" spans="1:8" ht="12.75">
      <c r="A36" s="35"/>
      <c r="B36" s="2"/>
      <c r="C36" s="2"/>
      <c r="D36" s="2"/>
      <c r="E36" s="2"/>
      <c r="F36" s="2"/>
      <c r="G36" s="2"/>
      <c r="H36" s="2"/>
    </row>
    <row r="37" spans="1:8" ht="12.75">
      <c r="A37" s="35"/>
      <c r="B37" s="2"/>
      <c r="C37" s="2"/>
      <c r="D37" s="2"/>
      <c r="E37" s="2"/>
      <c r="F37" s="2"/>
      <c r="G37" s="2"/>
      <c r="H37" s="2"/>
    </row>
    <row r="38" spans="1:8" ht="12.75">
      <c r="A38" s="35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</sheetData>
  <sheetProtection/>
  <mergeCells count="5">
    <mergeCell ref="A35:A38"/>
    <mergeCell ref="H3:J3"/>
    <mergeCell ref="B9:J9"/>
    <mergeCell ref="B20:J20"/>
    <mergeCell ref="B33:J3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zaloha</dc:creator>
  <cp:keywords/>
  <dc:description/>
  <cp:lastModifiedBy>Kebrle</cp:lastModifiedBy>
  <cp:lastPrinted>2014-03-31T07:29:41Z</cp:lastPrinted>
  <dcterms:created xsi:type="dcterms:W3CDTF">2008-02-27T07:30:09Z</dcterms:created>
  <dcterms:modified xsi:type="dcterms:W3CDTF">2014-06-02T12:42:59Z</dcterms:modified>
  <cp:category/>
  <cp:version/>
  <cp:contentType/>
  <cp:contentStatus/>
</cp:coreProperties>
</file>